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johnheyes/Documents/Documents/BFA/Commmittee Meetings 2022/"/>
    </mc:Choice>
  </mc:AlternateContent>
  <xr:revisionPtr revIDLastSave="0" documentId="8_{719B5C33-6992-EF42-A6BC-765FB5583865}" xr6:coauthVersionLast="36" xr6:coauthVersionMax="36" xr10:uidLastSave="{00000000-0000-0000-0000-000000000000}"/>
  <bookViews>
    <workbookView xWindow="0" yWindow="500" windowWidth="28800" windowHeight="16400" xr2:uid="{45DEC565-2FF7-430F-B037-0D28AE6A14AD}"/>
  </bookViews>
  <sheets>
    <sheet name="TT Results 22" sheetId="1" r:id="rId1"/>
    <sheet name="Rules " sheetId="3" r:id="rId2"/>
  </sheets>
  <definedNames>
    <definedName name="_xlnm._FilterDatabase" localSheetId="0" hidden="1">'TT Results 22'!#REF!</definedName>
    <definedName name="_Hlk534312518" localSheetId="1">'Rules '!$A$17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1" l="1"/>
  <c r="Q4" i="1"/>
  <c r="Q74" i="1"/>
  <c r="Q73" i="1"/>
  <c r="Q72" i="1"/>
  <c r="Q71" i="1"/>
  <c r="Q70" i="1"/>
  <c r="Q69" i="1"/>
  <c r="Q68" i="1"/>
  <c r="Q67" i="1"/>
  <c r="Q66" i="1"/>
  <c r="Q65" i="1"/>
  <c r="Q64" i="1"/>
  <c r="Q63" i="1"/>
  <c r="Q44" i="1"/>
  <c r="Q42" i="1"/>
  <c r="Q52" i="1"/>
  <c r="Q43" i="1"/>
  <c r="Q62" i="1"/>
  <c r="Q61" i="1"/>
  <c r="Q60" i="1"/>
  <c r="Q59" i="1"/>
  <c r="Q58" i="1"/>
  <c r="Q57" i="1"/>
  <c r="Q56" i="1"/>
  <c r="Q38" i="1"/>
  <c r="Q55" i="1"/>
  <c r="Q54" i="1"/>
  <c r="Q39" i="1"/>
  <c r="Q53" i="1"/>
  <c r="Q51" i="1"/>
  <c r="P51" i="1"/>
  <c r="Q50" i="1"/>
  <c r="Q49" i="1"/>
  <c r="Q48" i="1"/>
  <c r="Q47" i="1"/>
  <c r="Q33" i="1"/>
  <c r="Q29" i="1"/>
  <c r="Q46" i="1"/>
  <c r="Q45" i="1"/>
  <c r="Q28" i="1"/>
  <c r="Q27" i="1"/>
  <c r="Q41" i="1"/>
  <c r="Q40" i="1"/>
  <c r="P40" i="1"/>
  <c r="Q19" i="1"/>
  <c r="Q37" i="1"/>
  <c r="Q18" i="1"/>
  <c r="Q36" i="1"/>
  <c r="Q35" i="1"/>
  <c r="Q34" i="1"/>
  <c r="Q32" i="1"/>
  <c r="Q31" i="1"/>
  <c r="Q30" i="1"/>
  <c r="Q25" i="1"/>
  <c r="Q23" i="1"/>
  <c r="P30" i="1"/>
  <c r="Q16" i="1"/>
  <c r="Q24" i="1"/>
  <c r="P2" i="1"/>
  <c r="Q22" i="1"/>
  <c r="Q21" i="1"/>
  <c r="Q20" i="1"/>
  <c r="Q17" i="1"/>
  <c r="Q9" i="1"/>
  <c r="Q8" i="1"/>
  <c r="Q15" i="1"/>
  <c r="Q14" i="1"/>
  <c r="Q13" i="1"/>
  <c r="Q12" i="1"/>
  <c r="P8" i="1"/>
  <c r="Q11" i="1"/>
  <c r="Q26" i="1"/>
  <c r="Q10" i="1"/>
  <c r="P56" i="1" l="1"/>
  <c r="P59" i="1"/>
  <c r="P63" i="1"/>
  <c r="P64" i="1"/>
  <c r="P70" i="1"/>
  <c r="P44" i="1"/>
  <c r="P71" i="1"/>
  <c r="P43" i="1"/>
  <c r="P5" i="1"/>
  <c r="P23" i="1"/>
  <c r="P17" i="1"/>
  <c r="P3" i="1"/>
  <c r="P9" i="1"/>
  <c r="P18" i="1"/>
  <c r="P19" i="1"/>
  <c r="P6" i="1"/>
  <c r="P4" i="1"/>
  <c r="P14" i="1"/>
  <c r="P24" i="1"/>
  <c r="P12" i="1"/>
  <c r="P10" i="1"/>
  <c r="P29" i="1"/>
  <c r="P7" i="1"/>
  <c r="P20" i="1"/>
  <c r="P49" i="1"/>
  <c r="P34" i="1"/>
  <c r="P53" i="1"/>
  <c r="P25" i="1"/>
  <c r="P32" i="1"/>
  <c r="P55" i="1"/>
  <c r="P16" i="1"/>
  <c r="P26" i="1"/>
  <c r="P61" i="1"/>
  <c r="P21" i="1"/>
  <c r="P67" i="1"/>
  <c r="P42" i="1"/>
  <c r="P37" i="1"/>
  <c r="P22" i="1"/>
  <c r="P41" i="1"/>
  <c r="P11" i="1"/>
  <c r="P28" i="1"/>
  <c r="P15" i="1"/>
  <c r="P45" i="1"/>
  <c r="P31" i="1"/>
  <c r="P33" i="1"/>
  <c r="P35" i="1"/>
  <c r="P47" i="1"/>
  <c r="P74" i="1"/>
  <c r="P48" i="1"/>
  <c r="P52" i="1"/>
  <c r="P13" i="1"/>
  <c r="P50" i="1"/>
  <c r="P75" i="1"/>
  <c r="P68" i="1"/>
  <c r="P76" i="1"/>
  <c r="P58" i="1"/>
  <c r="P38" i="1"/>
  <c r="P77" i="1"/>
  <c r="P62" i="1"/>
  <c r="P78" i="1"/>
  <c r="P79" i="1"/>
  <c r="P57" i="1"/>
  <c r="P80" i="1"/>
  <c r="P81" i="1"/>
  <c r="P36" i="1"/>
  <c r="P65" i="1"/>
  <c r="P82" i="1"/>
  <c r="P83" i="1"/>
  <c r="P84" i="1"/>
  <c r="P85" i="1"/>
  <c r="P86" i="1"/>
  <c r="P87" i="1"/>
  <c r="P88" i="1"/>
  <c r="P89" i="1"/>
  <c r="P39" i="1"/>
  <c r="P90" i="1"/>
  <c r="P91" i="1"/>
  <c r="P27" i="1"/>
  <c r="P69" i="1"/>
  <c r="P92" i="1"/>
  <c r="P93" i="1"/>
  <c r="P94" i="1"/>
  <c r="P72" i="1"/>
  <c r="P95" i="1"/>
  <c r="P73" i="1"/>
  <c r="P96" i="1"/>
  <c r="P46" i="1"/>
  <c r="P54" i="1"/>
  <c r="P60" i="1"/>
  <c r="P66" i="1"/>
</calcChain>
</file>

<file path=xl/sharedStrings.xml><?xml version="1.0" encoding="utf-8"?>
<sst xmlns="http://schemas.openxmlformats.org/spreadsheetml/2006/main" count="399" uniqueCount="235">
  <si>
    <t>Surname</t>
  </si>
  <si>
    <t>Greenwood</t>
  </si>
  <si>
    <t>John</t>
  </si>
  <si>
    <t>West Kirby</t>
  </si>
  <si>
    <t xml:space="preserve">Club </t>
  </si>
  <si>
    <t>Sail /number</t>
  </si>
  <si>
    <t>Kristian</t>
  </si>
  <si>
    <t>Thorpe Bay</t>
  </si>
  <si>
    <t>Crispen</t>
  </si>
  <si>
    <t>Downer</t>
  </si>
  <si>
    <t>James</t>
  </si>
  <si>
    <t>Gurnard SC</t>
  </si>
  <si>
    <t>Holt</t>
  </si>
  <si>
    <t>Kieron</t>
  </si>
  <si>
    <t>Warsash</t>
  </si>
  <si>
    <t>Sharp</t>
  </si>
  <si>
    <t>Richard</t>
  </si>
  <si>
    <t>Burrell</t>
  </si>
  <si>
    <t>Allen</t>
  </si>
  <si>
    <t>Khodykin</t>
  </si>
  <si>
    <t>Roman</t>
  </si>
  <si>
    <t>Mengeham Rythe SC</t>
  </si>
  <si>
    <t>Percival</t>
  </si>
  <si>
    <t>Simon</t>
  </si>
  <si>
    <t>Christchurch SC</t>
  </si>
  <si>
    <t>Hughes</t>
  </si>
  <si>
    <t>Martin</t>
  </si>
  <si>
    <t>Warsash SC</t>
  </si>
  <si>
    <t>Warsash Sc</t>
  </si>
  <si>
    <t>Age Group</t>
  </si>
  <si>
    <t>GGM</t>
  </si>
  <si>
    <t>GM</t>
  </si>
  <si>
    <t>O</t>
  </si>
  <si>
    <t>M</t>
  </si>
  <si>
    <t>Julian</t>
  </si>
  <si>
    <t>Smith</t>
  </si>
  <si>
    <t>Heyes</t>
  </si>
  <si>
    <t>Alex</t>
  </si>
  <si>
    <t>Belton</t>
  </si>
  <si>
    <t>Dan</t>
  </si>
  <si>
    <t>Deleeuw</t>
  </si>
  <si>
    <t>Royal Gurock YC</t>
  </si>
  <si>
    <t>Walker</t>
  </si>
  <si>
    <t>Dave</t>
  </si>
  <si>
    <t>Yorkshire Dales SC</t>
  </si>
  <si>
    <t>Mathew</t>
  </si>
  <si>
    <t>Kitchen</t>
  </si>
  <si>
    <t>David</t>
  </si>
  <si>
    <t>Denison</t>
  </si>
  <si>
    <t>Andy</t>
  </si>
  <si>
    <t>Cobb</t>
  </si>
  <si>
    <t>Rodney</t>
  </si>
  <si>
    <t>L</t>
  </si>
  <si>
    <t>Hart</t>
  </si>
  <si>
    <t>Pettit</t>
  </si>
  <si>
    <t>Wylem</t>
  </si>
  <si>
    <t>Andrew</t>
  </si>
  <si>
    <t>Murray</t>
  </si>
  <si>
    <t>Oli</t>
  </si>
  <si>
    <t>New</t>
  </si>
  <si>
    <t>Russell</t>
  </si>
  <si>
    <t>Ward</t>
  </si>
  <si>
    <t>Russ</t>
  </si>
  <si>
    <t>Drummond</t>
  </si>
  <si>
    <t>Jeremy</t>
  </si>
  <si>
    <t>Bosham SC</t>
  </si>
  <si>
    <t>Phillips</t>
  </si>
  <si>
    <t>Stephen</t>
  </si>
  <si>
    <t>Mike</t>
  </si>
  <si>
    <t>Sellars</t>
  </si>
  <si>
    <t>Howard</t>
  </si>
  <si>
    <t>Bough Beech SC</t>
  </si>
  <si>
    <t>Chalker</t>
  </si>
  <si>
    <t>Bill</t>
  </si>
  <si>
    <t>Grange</t>
  </si>
  <si>
    <t>Robin</t>
  </si>
  <si>
    <t>Branson</t>
  </si>
  <si>
    <t>Doug</t>
  </si>
  <si>
    <t>Angus</t>
  </si>
  <si>
    <t>Wimbleball SC</t>
  </si>
  <si>
    <t>MacAlistair</t>
  </si>
  <si>
    <t>Gray</t>
  </si>
  <si>
    <t>Mitchell</t>
  </si>
  <si>
    <t>Stewart</t>
  </si>
  <si>
    <t>Solway YC</t>
  </si>
  <si>
    <t>Burden</t>
  </si>
  <si>
    <t>Ivan</t>
  </si>
  <si>
    <t>Porchester SC</t>
  </si>
  <si>
    <t>Cowther</t>
  </si>
  <si>
    <t>Mark</t>
  </si>
  <si>
    <t>Richardson</t>
  </si>
  <si>
    <t>Annandale SC</t>
  </si>
  <si>
    <t>Total</t>
  </si>
  <si>
    <t>Allan</t>
  </si>
  <si>
    <t>Fergus</t>
  </si>
  <si>
    <t>Loch Earn Sc</t>
  </si>
  <si>
    <t>Flower</t>
  </si>
  <si>
    <t>Ben</t>
  </si>
  <si>
    <t>U23</t>
  </si>
  <si>
    <t>Paignton SC</t>
  </si>
  <si>
    <t>Fred</t>
  </si>
  <si>
    <t>Simons</t>
  </si>
  <si>
    <t>Jean-Louis</t>
  </si>
  <si>
    <t>West Kirby Sc</t>
  </si>
  <si>
    <t>Hayles</t>
  </si>
  <si>
    <t>Steve</t>
  </si>
  <si>
    <t>Farrall</t>
  </si>
  <si>
    <t>Kooij</t>
  </si>
  <si>
    <t>Sander</t>
  </si>
  <si>
    <t>Ray</t>
  </si>
  <si>
    <t>Frances</t>
  </si>
  <si>
    <t>Donald</t>
  </si>
  <si>
    <t>Goring Thames SC</t>
  </si>
  <si>
    <t>Philbrick</t>
  </si>
  <si>
    <t>Port Edgar YC</t>
  </si>
  <si>
    <t>Phare</t>
  </si>
  <si>
    <t>Garry</t>
  </si>
  <si>
    <t>Royal Torbay YC</t>
  </si>
  <si>
    <t>Hayling Island SC</t>
  </si>
  <si>
    <t>Banner</t>
  </si>
  <si>
    <t>Leigh and Lowton SC</t>
  </si>
  <si>
    <t>Blick</t>
  </si>
  <si>
    <t>Peter</t>
  </si>
  <si>
    <t>Barbary</t>
  </si>
  <si>
    <t>Chris</t>
  </si>
  <si>
    <t>Ibbotson</t>
  </si>
  <si>
    <t>Jack</t>
  </si>
  <si>
    <t>Rollesby Broard SC</t>
  </si>
  <si>
    <t>William</t>
  </si>
  <si>
    <t>Beaver SC</t>
  </si>
  <si>
    <t>Couch</t>
  </si>
  <si>
    <t>Blithfield SC</t>
  </si>
  <si>
    <t>Cookill</t>
  </si>
  <si>
    <t>Guy</t>
  </si>
  <si>
    <t>West Riding SC</t>
  </si>
  <si>
    <t>Vonsild</t>
  </si>
  <si>
    <t>Soren</t>
  </si>
  <si>
    <t>Jones</t>
  </si>
  <si>
    <t>Whittaker</t>
  </si>
  <si>
    <t>Neil</t>
  </si>
  <si>
    <t>Leonard</t>
  </si>
  <si>
    <t>Colin</t>
  </si>
  <si>
    <t>Ballyholme YC</t>
  </si>
  <si>
    <t>Newton</t>
  </si>
  <si>
    <t>Tim</t>
  </si>
  <si>
    <t>Oxford SC</t>
  </si>
  <si>
    <t>Mackie</t>
  </si>
  <si>
    <t>West Kirby SC</t>
  </si>
  <si>
    <t>stephenson</t>
  </si>
  <si>
    <t>Matthew</t>
  </si>
  <si>
    <t xml:space="preserve">GM </t>
  </si>
  <si>
    <t>Carsington</t>
  </si>
  <si>
    <t>Blowers</t>
  </si>
  <si>
    <t>Paul</t>
  </si>
  <si>
    <t>GB</t>
  </si>
  <si>
    <t>Van Arkel</t>
  </si>
  <si>
    <t>Acton</t>
  </si>
  <si>
    <t>Stokes Bay SC</t>
  </si>
  <si>
    <t>Peters</t>
  </si>
  <si>
    <t>Thorpe Bay YC</t>
  </si>
  <si>
    <t>Carver</t>
  </si>
  <si>
    <t>Cole</t>
  </si>
  <si>
    <t>Le Grice</t>
  </si>
  <si>
    <t>KeyHaven Masters</t>
  </si>
  <si>
    <t>Mengham Southerns</t>
  </si>
  <si>
    <t>Christchurch Open</t>
  </si>
  <si>
    <t>Weymouth Nationals</t>
  </si>
  <si>
    <t>Grisley</t>
  </si>
  <si>
    <t>Cy</t>
  </si>
  <si>
    <t>Keyhaven YC</t>
  </si>
  <si>
    <t>Atkins</t>
  </si>
  <si>
    <t xml:space="preserve">Hurst </t>
  </si>
  <si>
    <t>Steel</t>
  </si>
  <si>
    <t>Roddy</t>
  </si>
  <si>
    <t>Pyke</t>
  </si>
  <si>
    <t>Jon</t>
  </si>
  <si>
    <t>MRSC</t>
  </si>
  <si>
    <t>Crane</t>
  </si>
  <si>
    <t>Blowman</t>
  </si>
  <si>
    <t>Frayne</t>
  </si>
  <si>
    <t>Ian</t>
  </si>
  <si>
    <t>Colgrove</t>
  </si>
  <si>
    <t>Tweedle</t>
  </si>
  <si>
    <t>Cameron</t>
  </si>
  <si>
    <t>S</t>
  </si>
  <si>
    <t>WPNSA</t>
  </si>
  <si>
    <t>Craig</t>
  </si>
  <si>
    <t>Nick</t>
  </si>
  <si>
    <t>Burghfield SC</t>
  </si>
  <si>
    <t>Solberg</t>
  </si>
  <si>
    <t>Cerrato</t>
  </si>
  <si>
    <t>Roger</t>
  </si>
  <si>
    <t xml:space="preserve">Laurence </t>
  </si>
  <si>
    <t>Pratt</t>
  </si>
  <si>
    <t>Dick</t>
  </si>
  <si>
    <t>De Courcy</t>
  </si>
  <si>
    <t>Northerns YDSC</t>
  </si>
  <si>
    <t>Bosham Finn Fest</t>
  </si>
  <si>
    <t>Scotish Champs Largs</t>
  </si>
  <si>
    <t>Blifield SC Inlands</t>
  </si>
  <si>
    <t>First Name</t>
  </si>
  <si>
    <t>Tinsley</t>
  </si>
  <si>
    <t>Graham</t>
  </si>
  <si>
    <t>Banks</t>
  </si>
  <si>
    <t>Alastair</t>
  </si>
  <si>
    <t>Lawrence</t>
  </si>
  <si>
    <t xml:space="preserve">Thorpe Bay Open </t>
  </si>
  <si>
    <t xml:space="preserve">Neil </t>
  </si>
  <si>
    <t xml:space="preserve">Davis </t>
  </si>
  <si>
    <t>Owen</t>
  </si>
  <si>
    <t>Symons</t>
  </si>
  <si>
    <t>Sringer</t>
  </si>
  <si>
    <t>Vinton</t>
  </si>
  <si>
    <t>Barnes</t>
  </si>
  <si>
    <t>Veasey</t>
  </si>
  <si>
    <t xml:space="preserve">Keith </t>
  </si>
  <si>
    <t>British Finn Association Travellers Trophy Series 2022</t>
  </si>
  <si>
    <t xml:space="preserve">The number and location of the qualifying events, and discards, will be determined by the BFA committee annually before the start of the season. The Travellers Trophy must include the National Championships which cannot be discarded, from the overall Travellers Trophy results. </t>
  </si>
  <si>
    <t>Qualifying events – 2022</t>
  </si>
  <si>
    <t xml:space="preserve">Rules and Scoring – 2022 </t>
  </si>
  <si>
    <t xml:space="preserve">The BFA Travellers Trophy is open to all members of the BFA, however, the results of all participants in all events will count towards any qualifying scores. </t>
  </si>
  <si>
    <r>
      <t>1.</t>
    </r>
    <r>
      <rPr>
        <sz val="7"/>
        <color theme="1"/>
        <rFont val="Times New Roman"/>
        <family val="1"/>
      </rPr>
      <t xml:space="preserve">     </t>
    </r>
    <r>
      <rPr>
        <sz val="11"/>
        <color theme="1"/>
        <rFont val="Tahoma"/>
        <family val="2"/>
      </rPr>
      <t>Attendance at one or more BFA qualifying events will qualify for the Travellers Trophy series.</t>
    </r>
  </si>
  <si>
    <r>
      <t>2.</t>
    </r>
    <r>
      <rPr>
        <sz val="7"/>
        <color theme="1"/>
        <rFont val="Times New Roman"/>
        <family val="1"/>
      </rPr>
      <t xml:space="preserve">     </t>
    </r>
    <r>
      <rPr>
        <sz val="11"/>
        <color theme="1"/>
        <rFont val="Tahoma"/>
        <family val="2"/>
      </rPr>
      <t xml:space="preserve">A maximum of 3 discards if 8 or more events are held, 2 discards if 6 or 7 or more events are sailed and 1 discard if 5 or less events are sailed. The result for the National Championship cannot be discarded. </t>
    </r>
  </si>
  <si>
    <r>
      <t>3.</t>
    </r>
    <r>
      <rPr>
        <sz val="7"/>
        <color theme="1"/>
        <rFont val="Times New Roman"/>
        <family val="1"/>
      </rPr>
      <t xml:space="preserve">     </t>
    </r>
    <r>
      <rPr>
        <sz val="11"/>
        <color theme="1"/>
        <rFont val="Tahoma"/>
        <family val="2"/>
      </rPr>
      <t>Competitors will be awarded points equal to their adjusted overall finishing position in a qualifying event.</t>
    </r>
  </si>
  <si>
    <r>
      <t>4.</t>
    </r>
    <r>
      <rPr>
        <sz val="7"/>
        <color theme="1"/>
        <rFont val="Times New Roman"/>
        <family val="1"/>
      </rPr>
      <t xml:space="preserve">     </t>
    </r>
    <r>
      <rPr>
        <sz val="11"/>
        <color theme="1"/>
        <rFont val="Tahoma"/>
        <family val="2"/>
      </rPr>
      <t>Any competitor who does not complete a qualifying event will score the number of points equal to the event with the greatest number of qualifying participants in the series plus one point.</t>
    </r>
  </si>
  <si>
    <t xml:space="preserve">Trophies and Prizes </t>
  </si>
  <si>
    <r>
      <t>·</t>
    </r>
    <r>
      <rPr>
        <sz val="7"/>
        <color theme="1"/>
        <rFont val="Times New Roman"/>
        <family val="1"/>
      </rPr>
      <t xml:space="preserve">       </t>
    </r>
    <r>
      <rPr>
        <sz val="11"/>
        <color theme="1"/>
        <rFont val="Tahoma"/>
        <family val="2"/>
      </rPr>
      <t>The Travellers Trophy will be presented to the overall winner of the series.</t>
    </r>
  </si>
  <si>
    <r>
      <t>·</t>
    </r>
    <r>
      <rPr>
        <sz val="7"/>
        <color theme="1"/>
        <rFont val="Times New Roman"/>
        <family val="1"/>
      </rPr>
      <t xml:space="preserve">       </t>
    </r>
    <r>
      <rPr>
        <sz val="11"/>
        <color theme="1"/>
        <rFont val="Tahoma"/>
        <family val="2"/>
      </rPr>
      <t>A perpetual trophy will be awarded to the highest placed member in each age category (U23, Open; Master; Grand Master; Great Grand Master; Legend; Classic).</t>
    </r>
  </si>
  <si>
    <r>
      <t>·</t>
    </r>
    <r>
      <rPr>
        <sz val="7"/>
        <color theme="1"/>
        <rFont val="Times New Roman"/>
        <family val="1"/>
      </rPr>
      <t xml:space="preserve">       </t>
    </r>
    <r>
      <rPr>
        <sz val="11"/>
        <color theme="1"/>
        <rFont val="Tahoma"/>
        <family val="2"/>
      </rPr>
      <t xml:space="preserve">In addition to the perpetual trophy each age category winner will receive £100.00, on production of proof of entry, towards the cost of entry for their age category event in the World or European Championships. This prize is not transferable and must be claimed in 2023. Category winners are only eligible for the £100 grant if they have completed in 3 or more TT events and the national championships. </t>
    </r>
  </si>
  <si>
    <r>
      <t>·</t>
    </r>
    <r>
      <rPr>
        <sz val="7"/>
        <color theme="1"/>
        <rFont val="Times New Roman"/>
        <family val="1"/>
      </rPr>
      <t xml:space="preserve">       </t>
    </r>
    <r>
      <rPr>
        <sz val="11"/>
        <color theme="1"/>
        <rFont val="Tahoma"/>
        <family val="2"/>
      </rPr>
      <t>The winner and second place in the Under 23 age group are eligible for a single payment of £500 on production of proof of entry, towards the cost of entry for the Silver Cup or U23 European Championships. To qualify for this payment sailors must participate and gain a result in at least 3 TT events and the national championships. This payment is subject to approval by the BFA committee.</t>
    </r>
  </si>
  <si>
    <r>
      <t>·</t>
    </r>
    <r>
      <rPr>
        <sz val="7"/>
        <color theme="1"/>
        <rFont val="Times New Roman"/>
        <family val="1"/>
      </rPr>
      <t xml:space="preserve">       </t>
    </r>
    <r>
      <rPr>
        <sz val="11"/>
        <color theme="1"/>
        <rFont val="Tahoma"/>
        <family val="2"/>
      </rPr>
      <t>Other prizes may also be awarded.</t>
    </r>
  </si>
  <si>
    <r>
      <t>·</t>
    </r>
    <r>
      <rPr>
        <sz val="7"/>
        <color theme="1"/>
        <rFont val="Times New Roman"/>
        <family val="1"/>
      </rPr>
      <t xml:space="preserve">       </t>
    </r>
    <r>
      <rPr>
        <sz val="11"/>
        <color theme="1"/>
        <rFont val="Tahoma"/>
        <family val="2"/>
      </rPr>
      <t>The Travellers Trophy awards will generally be made at the final open meeting of the year at Warsash Sailing Club in October.</t>
    </r>
  </si>
  <si>
    <t>Further information</t>
  </si>
  <si>
    <t xml:space="preserve">BFA publishes information about Finn events, the results of BFA Open meetings and the Traveller Trophy Rankings on the BFA homepage http://finnuk.org.uk/ </t>
  </si>
  <si>
    <t xml:space="preserve">3 discards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</si>
</sst>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rgb="FFFF0000"/>
      <name val="Calibri"/>
      <family val="2"/>
      <scheme val="minor"/>
    </font>
    <font>
      <b/>
      <strike/>
      <sz val="11"/>
      <color rgb="FFFF0000"/>
      <name val="Calibri"/>
      <family val="2"/>
      <scheme val="minor"/>
    </font>
    <font>
      <b/>
      <sz val="11"/>
      <color theme="1"/>
      <name val="Tahoma"/>
      <family val="2"/>
    </font>
    <font>
      <sz val="11"/>
      <color theme="1"/>
      <name val="Tahoma"/>
      <family val="2"/>
    </font>
    <font>
      <sz val="7"/>
      <color theme="1"/>
      <name val="Times New Roman"/>
      <family val="1"/>
    </font>
    <font>
      <sz val="11"/>
      <color theme="1"/>
      <name val="Symbol"/>
      <family val="1"/>
      <charset val="2"/>
    </font>
    <font>
      <u/>
      <sz val="11"/>
      <color theme="10"/>
      <name val="Calibri"/>
      <family val="2"/>
      <scheme val="minor"/>
    </font>
    <font>
      <strike/>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xf numFmtId="0" fontId="0" fillId="0" borderId="1" xfId="0" applyBorder="1" applyAlignment="1">
      <alignment horizontal="center" vertical="center"/>
    </xf>
    <xf numFmtId="0" fontId="0" fillId="0" borderId="2" xfId="0" applyBorder="1" applyAlignment="1">
      <alignment horizontal="center"/>
    </xf>
    <xf numFmtId="0" fontId="0" fillId="2" borderId="2" xfId="0" applyFill="1" applyBorder="1" applyAlignment="1">
      <alignment horizontal="center"/>
    </xf>
    <xf numFmtId="0" fontId="0" fillId="0" borderId="1" xfId="0" applyBorder="1" applyAlignment="1">
      <alignment horizontal="center"/>
    </xf>
    <xf numFmtId="0" fontId="1" fillId="3" borderId="1" xfId="0" applyFont="1" applyFill="1" applyBorder="1" applyAlignment="1">
      <alignment horizontal="center" vertical="center" wrapText="1"/>
    </xf>
    <xf numFmtId="1" fontId="0" fillId="0" borderId="0" xfId="0" applyNumberFormat="1"/>
    <xf numFmtId="1" fontId="1"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indent="4"/>
    </xf>
    <xf numFmtId="0" fontId="6" fillId="0" borderId="0" xfId="0" applyFont="1" applyAlignment="1">
      <alignment horizontal="left" vertical="center" indent="4"/>
    </xf>
    <xf numFmtId="0" fontId="7" fillId="0" borderId="0" xfId="1" applyAlignment="1">
      <alignment vertical="center"/>
    </xf>
    <xf numFmtId="0" fontId="1" fillId="4" borderId="0" xfId="0" applyFont="1" applyFill="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5" borderId="2" xfId="0" applyFill="1" applyBorder="1" applyAlignment="1">
      <alignment horizontal="center"/>
    </xf>
    <xf numFmtId="0" fontId="0" fillId="0" borderId="1" xfId="0" applyFill="1" applyBorder="1" applyAlignment="1">
      <alignment horizontal="center" vertical="center"/>
    </xf>
    <xf numFmtId="0" fontId="8" fillId="0" borderId="1" xfId="0" applyFont="1" applyFill="1" applyBorder="1" applyAlignment="1">
      <alignment horizontal="center" vertical="center"/>
    </xf>
    <xf numFmtId="0" fontId="0" fillId="0" borderId="1"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9AC6-9CB6-4C43-82F1-A2DE9CE2BED5}">
  <sheetPr>
    <pageSetUpPr fitToPage="1"/>
  </sheetPr>
  <dimension ref="A1:Q96"/>
  <sheetViews>
    <sheetView tabSelected="1" workbookViewId="0">
      <pane ySplit="1" topLeftCell="A2" activePane="bottomLeft" state="frozen"/>
      <selection pane="bottomLeft" activeCell="Q4" sqref="Q4"/>
    </sheetView>
  </sheetViews>
  <sheetFormatPr baseColWidth="10" defaultColWidth="8.83203125" defaultRowHeight="15"/>
  <cols>
    <col min="1" max="2" width="10.5" bestFit="1" customWidth="1"/>
    <col min="3" max="3" width="11.1640625" style="2" bestFit="1" customWidth="1"/>
    <col min="4" max="4" width="10.1640625" style="1" customWidth="1"/>
    <col min="5" max="5" width="18.5" bestFit="1" customWidth="1"/>
    <col min="6" max="6" width="10" customWidth="1"/>
    <col min="7" max="8" width="10.83203125" style="1" customWidth="1"/>
    <col min="9" max="9" width="11" customWidth="1"/>
    <col min="10" max="10" width="12.6640625" customWidth="1"/>
    <col min="16" max="16" width="8.83203125" style="10"/>
  </cols>
  <sheetData>
    <row r="1" spans="1:17" s="3" customFormat="1" ht="41" customHeight="1">
      <c r="A1" s="18" t="s">
        <v>0</v>
      </c>
      <c r="B1" s="18" t="s">
        <v>200</v>
      </c>
      <c r="C1" s="18" t="s">
        <v>5</v>
      </c>
      <c r="D1" s="18" t="s">
        <v>29</v>
      </c>
      <c r="E1" s="19" t="s">
        <v>4</v>
      </c>
      <c r="F1" s="20" t="s">
        <v>163</v>
      </c>
      <c r="G1" s="9" t="s">
        <v>166</v>
      </c>
      <c r="H1" s="20" t="s">
        <v>196</v>
      </c>
      <c r="I1" s="20" t="s">
        <v>164</v>
      </c>
      <c r="J1" s="20" t="s">
        <v>165</v>
      </c>
      <c r="K1" s="20" t="s">
        <v>197</v>
      </c>
      <c r="L1" s="20" t="s">
        <v>198</v>
      </c>
      <c r="M1" s="21" t="s">
        <v>206</v>
      </c>
      <c r="N1" s="21" t="s">
        <v>199</v>
      </c>
      <c r="O1" s="19" t="s">
        <v>14</v>
      </c>
      <c r="P1" s="11" t="s">
        <v>92</v>
      </c>
      <c r="Q1" s="3" t="s">
        <v>234</v>
      </c>
    </row>
    <row r="2" spans="1:17">
      <c r="A2" s="4" t="s">
        <v>8</v>
      </c>
      <c r="B2" s="4" t="s">
        <v>205</v>
      </c>
      <c r="C2" s="5">
        <v>74</v>
      </c>
      <c r="D2" s="23" t="s">
        <v>31</v>
      </c>
      <c r="E2" s="4" t="s">
        <v>7</v>
      </c>
      <c r="F2" s="5">
        <v>4</v>
      </c>
      <c r="G2" s="8">
        <v>2</v>
      </c>
      <c r="H2" s="25">
        <v>60</v>
      </c>
      <c r="I2" s="5">
        <v>1</v>
      </c>
      <c r="J2" s="5">
        <v>1</v>
      </c>
      <c r="K2" s="24">
        <v>60</v>
      </c>
      <c r="L2" s="25">
        <v>60</v>
      </c>
      <c r="M2" s="5"/>
      <c r="N2" s="5"/>
      <c r="O2" s="5">
        <v>3</v>
      </c>
      <c r="P2" s="12">
        <f>SUM(F2:O2)</f>
        <v>191</v>
      </c>
      <c r="Q2">
        <v>11</v>
      </c>
    </row>
    <row r="3" spans="1:17">
      <c r="A3" s="4" t="s">
        <v>36</v>
      </c>
      <c r="B3" s="4" t="s">
        <v>2</v>
      </c>
      <c r="C3" s="5">
        <v>61</v>
      </c>
      <c r="D3" s="23" t="s">
        <v>30</v>
      </c>
      <c r="E3" s="4" t="s">
        <v>21</v>
      </c>
      <c r="F3" s="5">
        <v>6</v>
      </c>
      <c r="G3" s="8">
        <v>11</v>
      </c>
      <c r="H3" s="25">
        <v>60</v>
      </c>
      <c r="I3" s="5">
        <v>2</v>
      </c>
      <c r="J3" s="5">
        <v>4</v>
      </c>
      <c r="K3" s="24">
        <v>14</v>
      </c>
      <c r="L3" s="25">
        <v>60</v>
      </c>
      <c r="M3" s="5"/>
      <c r="N3" s="5"/>
      <c r="O3" s="5">
        <v>7</v>
      </c>
      <c r="P3" s="12">
        <f>SUM(F3:O3)</f>
        <v>164</v>
      </c>
      <c r="Q3">
        <f>F3+G3+I3+J3+O3</f>
        <v>30</v>
      </c>
    </row>
    <row r="4" spans="1:17">
      <c r="A4" s="4" t="s">
        <v>25</v>
      </c>
      <c r="B4" s="4" t="s">
        <v>26</v>
      </c>
      <c r="C4" s="5">
        <v>567</v>
      </c>
      <c r="D4" s="6" t="s">
        <v>30</v>
      </c>
      <c r="E4" s="4" t="s">
        <v>27</v>
      </c>
      <c r="F4" s="24">
        <v>20</v>
      </c>
      <c r="G4" s="8">
        <v>10</v>
      </c>
      <c r="H4" s="22">
        <v>60</v>
      </c>
      <c r="I4" s="24">
        <v>14</v>
      </c>
      <c r="J4" s="5">
        <v>3</v>
      </c>
      <c r="K4" s="24">
        <v>4</v>
      </c>
      <c r="L4" s="25">
        <v>60</v>
      </c>
      <c r="M4" s="5"/>
      <c r="N4" s="5"/>
      <c r="O4" s="5">
        <v>4</v>
      </c>
      <c r="P4" s="12">
        <f>SUM(F4:O4)</f>
        <v>175</v>
      </c>
      <c r="Q4">
        <f>G4+I4+J4+K4+O4</f>
        <v>35</v>
      </c>
    </row>
    <row r="5" spans="1:17">
      <c r="A5" s="4" t="s">
        <v>130</v>
      </c>
      <c r="B5" s="4" t="s">
        <v>49</v>
      </c>
      <c r="C5" s="5">
        <v>10</v>
      </c>
      <c r="D5" s="23" t="s">
        <v>33</v>
      </c>
      <c r="E5" s="4" t="s">
        <v>131</v>
      </c>
      <c r="F5" s="5">
        <v>3</v>
      </c>
      <c r="G5" s="8">
        <v>4</v>
      </c>
      <c r="H5" s="8">
        <v>1</v>
      </c>
      <c r="I5" s="24">
        <v>60</v>
      </c>
      <c r="J5" s="5">
        <v>9</v>
      </c>
      <c r="K5" s="25">
        <v>60</v>
      </c>
      <c r="L5" s="22">
        <v>60</v>
      </c>
      <c r="M5" s="5"/>
      <c r="N5" s="5"/>
      <c r="O5" s="5">
        <v>24</v>
      </c>
      <c r="P5" s="12">
        <f>SUM(F5:O5)</f>
        <v>221</v>
      </c>
      <c r="Q5">
        <v>42</v>
      </c>
    </row>
    <row r="6" spans="1:17">
      <c r="A6" s="4" t="s">
        <v>42</v>
      </c>
      <c r="B6" s="4" t="s">
        <v>43</v>
      </c>
      <c r="C6" s="5">
        <v>0</v>
      </c>
      <c r="D6" s="6" t="s">
        <v>31</v>
      </c>
      <c r="E6" s="4" t="s">
        <v>44</v>
      </c>
      <c r="F6" s="5">
        <v>11</v>
      </c>
      <c r="G6" s="26">
        <v>14</v>
      </c>
      <c r="H6" s="8">
        <v>5</v>
      </c>
      <c r="I6" s="5">
        <v>60</v>
      </c>
      <c r="J6" s="5">
        <v>11</v>
      </c>
      <c r="K6" s="5">
        <v>5</v>
      </c>
      <c r="L6" s="22">
        <v>60</v>
      </c>
      <c r="M6" s="5"/>
      <c r="N6" s="5"/>
      <c r="O6" s="5">
        <v>15</v>
      </c>
      <c r="P6" s="12">
        <f>SUM(F6:O6)</f>
        <v>181</v>
      </c>
      <c r="Q6">
        <v>46</v>
      </c>
    </row>
    <row r="7" spans="1:17">
      <c r="A7" s="4" t="s">
        <v>19</v>
      </c>
      <c r="B7" s="4" t="s">
        <v>20</v>
      </c>
      <c r="C7" s="5">
        <v>13</v>
      </c>
      <c r="D7" s="6" t="s">
        <v>31</v>
      </c>
      <c r="E7" s="4" t="s">
        <v>21</v>
      </c>
      <c r="F7" s="5">
        <v>23</v>
      </c>
      <c r="G7" s="26">
        <v>25</v>
      </c>
      <c r="H7" s="22">
        <v>60</v>
      </c>
      <c r="I7" s="5">
        <v>6</v>
      </c>
      <c r="J7" s="5">
        <v>6</v>
      </c>
      <c r="K7" s="5">
        <v>16</v>
      </c>
      <c r="L7" s="22">
        <v>60</v>
      </c>
      <c r="M7" s="5"/>
      <c r="N7" s="5"/>
      <c r="O7" s="5">
        <v>60</v>
      </c>
      <c r="P7" s="12">
        <f>SUM(F7:O7)</f>
        <v>256</v>
      </c>
      <c r="Q7">
        <v>65</v>
      </c>
    </row>
    <row r="8" spans="1:17">
      <c r="A8" s="4" t="s">
        <v>189</v>
      </c>
      <c r="B8" s="4" t="s">
        <v>6</v>
      </c>
      <c r="C8" s="5">
        <v>201</v>
      </c>
      <c r="D8" s="6" t="s">
        <v>30</v>
      </c>
      <c r="E8" s="4" t="s">
        <v>7</v>
      </c>
      <c r="F8" s="5">
        <v>2</v>
      </c>
      <c r="G8" s="8">
        <v>6</v>
      </c>
      <c r="H8" s="8">
        <v>60</v>
      </c>
      <c r="I8" s="5">
        <v>4</v>
      </c>
      <c r="J8" s="5">
        <v>60</v>
      </c>
      <c r="K8" s="5">
        <v>60</v>
      </c>
      <c r="L8" s="5">
        <v>60</v>
      </c>
      <c r="M8" s="5"/>
      <c r="N8" s="5"/>
      <c r="O8" s="5">
        <v>1</v>
      </c>
      <c r="P8" s="12">
        <f>SUM(F8:O8)</f>
        <v>253</v>
      </c>
      <c r="Q8">
        <f>F8+G8+I8+K8+O8</f>
        <v>73</v>
      </c>
    </row>
    <row r="9" spans="1:17">
      <c r="A9" s="4" t="s">
        <v>17</v>
      </c>
      <c r="B9" s="4" t="s">
        <v>18</v>
      </c>
      <c r="C9" s="5">
        <v>2</v>
      </c>
      <c r="D9" s="6" t="s">
        <v>31</v>
      </c>
      <c r="E9" s="4" t="s">
        <v>159</v>
      </c>
      <c r="F9" s="5">
        <v>13</v>
      </c>
      <c r="G9" s="8">
        <v>5</v>
      </c>
      <c r="H9" s="8">
        <v>60</v>
      </c>
      <c r="I9" s="5">
        <v>60</v>
      </c>
      <c r="J9" s="5">
        <v>2</v>
      </c>
      <c r="K9" s="5">
        <v>60</v>
      </c>
      <c r="L9" s="5">
        <v>60</v>
      </c>
      <c r="M9" s="5"/>
      <c r="N9" s="5"/>
      <c r="O9" s="5">
        <v>2</v>
      </c>
      <c r="P9" s="12">
        <f>SUM(F9:O9)</f>
        <v>262</v>
      </c>
      <c r="Q9">
        <f>F9+G9+I9+J9+O9</f>
        <v>82</v>
      </c>
    </row>
    <row r="10" spans="1:17">
      <c r="A10" s="4" t="s">
        <v>69</v>
      </c>
      <c r="B10" s="4" t="s">
        <v>70</v>
      </c>
      <c r="C10" s="5">
        <v>777</v>
      </c>
      <c r="D10" s="23" t="s">
        <v>52</v>
      </c>
      <c r="E10" s="4" t="s">
        <v>27</v>
      </c>
      <c r="F10" s="5">
        <v>17</v>
      </c>
      <c r="G10" s="8">
        <v>28</v>
      </c>
      <c r="H10" s="8">
        <v>60</v>
      </c>
      <c r="I10" s="5">
        <v>13</v>
      </c>
      <c r="J10" s="5">
        <v>14</v>
      </c>
      <c r="K10" s="5">
        <v>60</v>
      </c>
      <c r="L10" s="5">
        <v>60</v>
      </c>
      <c r="M10" s="5"/>
      <c r="N10" s="5"/>
      <c r="O10" s="5">
        <v>28</v>
      </c>
      <c r="P10" s="12">
        <f>SUM(F10:O10)</f>
        <v>280</v>
      </c>
      <c r="Q10">
        <f>F10+G10+I10+J10+O10</f>
        <v>100</v>
      </c>
    </row>
    <row r="11" spans="1:17">
      <c r="A11" s="4" t="s">
        <v>85</v>
      </c>
      <c r="B11" s="4" t="s">
        <v>86</v>
      </c>
      <c r="C11" s="5">
        <v>750</v>
      </c>
      <c r="D11" s="6" t="s">
        <v>31</v>
      </c>
      <c r="E11" s="4" t="s">
        <v>87</v>
      </c>
      <c r="F11" s="5">
        <v>24</v>
      </c>
      <c r="G11" s="8">
        <v>60</v>
      </c>
      <c r="H11" s="8">
        <v>8</v>
      </c>
      <c r="I11" s="5">
        <v>15</v>
      </c>
      <c r="J11" s="5">
        <v>16</v>
      </c>
      <c r="K11" s="5">
        <v>60</v>
      </c>
      <c r="L11" s="5">
        <v>60</v>
      </c>
      <c r="M11" s="5"/>
      <c r="N11" s="5"/>
      <c r="O11" s="5">
        <v>8</v>
      </c>
      <c r="P11" s="12">
        <f>SUM(F11:O11)</f>
        <v>251</v>
      </c>
      <c r="Q11">
        <f>G11+H11+I11+J11+O11</f>
        <v>107</v>
      </c>
    </row>
    <row r="12" spans="1:17">
      <c r="A12" s="4" t="s">
        <v>38</v>
      </c>
      <c r="B12" s="4" t="s">
        <v>39</v>
      </c>
      <c r="C12" s="5">
        <v>12</v>
      </c>
      <c r="D12" s="6" t="s">
        <v>31</v>
      </c>
      <c r="E12" s="4" t="s">
        <v>21</v>
      </c>
      <c r="F12" s="5">
        <v>21</v>
      </c>
      <c r="G12" s="8">
        <v>21</v>
      </c>
      <c r="H12" s="8">
        <v>60</v>
      </c>
      <c r="I12" s="5">
        <v>9</v>
      </c>
      <c r="J12" s="5">
        <v>60</v>
      </c>
      <c r="K12" s="5">
        <v>2</v>
      </c>
      <c r="L12" s="5">
        <v>60</v>
      </c>
      <c r="M12" s="5"/>
      <c r="N12" s="5"/>
      <c r="O12" s="5">
        <v>60</v>
      </c>
      <c r="P12" s="12">
        <f>SUM(F12:O12)</f>
        <v>293</v>
      </c>
      <c r="Q12">
        <f>F12+G12+I12+K12+O12</f>
        <v>113</v>
      </c>
    </row>
    <row r="13" spans="1:17">
      <c r="A13" s="4" t="s">
        <v>61</v>
      </c>
      <c r="B13" s="4" t="s">
        <v>62</v>
      </c>
      <c r="C13" s="5">
        <v>4</v>
      </c>
      <c r="D13" s="6" t="s">
        <v>30</v>
      </c>
      <c r="E13" s="4" t="s">
        <v>21</v>
      </c>
      <c r="F13" s="5">
        <v>60</v>
      </c>
      <c r="G13" s="8">
        <v>35</v>
      </c>
      <c r="H13" s="8">
        <v>60</v>
      </c>
      <c r="I13" s="5">
        <v>12</v>
      </c>
      <c r="J13" s="5">
        <v>60</v>
      </c>
      <c r="K13" s="5">
        <v>6</v>
      </c>
      <c r="L13" s="5">
        <v>2</v>
      </c>
      <c r="M13" s="5"/>
      <c r="N13" s="5"/>
      <c r="O13" s="5">
        <v>60</v>
      </c>
      <c r="P13" s="12">
        <f>SUM(F13:O13)</f>
        <v>295</v>
      </c>
      <c r="Q13">
        <f>G13+I13+K13+L13+J13</f>
        <v>115</v>
      </c>
    </row>
    <row r="14" spans="1:17">
      <c r="A14" s="4" t="s">
        <v>195</v>
      </c>
      <c r="B14" s="4" t="s">
        <v>68</v>
      </c>
      <c r="C14" s="5">
        <v>21</v>
      </c>
      <c r="D14" s="6" t="s">
        <v>31</v>
      </c>
      <c r="E14" s="4" t="s">
        <v>21</v>
      </c>
      <c r="F14" s="5">
        <v>16</v>
      </c>
      <c r="G14" s="8">
        <v>15</v>
      </c>
      <c r="H14" s="8">
        <v>60</v>
      </c>
      <c r="I14" s="5">
        <v>5</v>
      </c>
      <c r="J14" s="5">
        <v>60</v>
      </c>
      <c r="K14" s="5">
        <v>24</v>
      </c>
      <c r="L14" s="5">
        <v>60</v>
      </c>
      <c r="M14" s="5"/>
      <c r="N14" s="5"/>
      <c r="O14" s="5">
        <v>60</v>
      </c>
      <c r="P14" s="12">
        <f>SUM(F14:O14)</f>
        <v>300</v>
      </c>
      <c r="Q14">
        <f>F14+G14+I14+K14+O14</f>
        <v>120</v>
      </c>
    </row>
    <row r="15" spans="1:17">
      <c r="A15" s="4" t="s">
        <v>181</v>
      </c>
      <c r="B15" s="4" t="s">
        <v>2</v>
      </c>
      <c r="C15" s="5">
        <v>16</v>
      </c>
      <c r="D15" s="6" t="s">
        <v>30</v>
      </c>
      <c r="E15" s="4" t="s">
        <v>44</v>
      </c>
      <c r="F15" s="5">
        <v>25</v>
      </c>
      <c r="G15" s="8">
        <v>60</v>
      </c>
      <c r="H15" s="8">
        <v>10</v>
      </c>
      <c r="I15" s="5">
        <v>16</v>
      </c>
      <c r="J15" s="5">
        <v>12</v>
      </c>
      <c r="K15" s="5">
        <v>60</v>
      </c>
      <c r="L15" s="5">
        <v>60</v>
      </c>
      <c r="M15" s="5"/>
      <c r="N15" s="5"/>
      <c r="O15" s="5">
        <v>23</v>
      </c>
      <c r="P15" s="12">
        <f>SUM(F15:O15)</f>
        <v>266</v>
      </c>
      <c r="Q15">
        <f>G15+H15+I15+J15+O15</f>
        <v>121</v>
      </c>
    </row>
    <row r="16" spans="1:17">
      <c r="A16" s="4" t="s">
        <v>174</v>
      </c>
      <c r="B16" s="4" t="s">
        <v>175</v>
      </c>
      <c r="C16" s="5">
        <v>18</v>
      </c>
      <c r="D16" s="6" t="s">
        <v>31</v>
      </c>
      <c r="E16" s="4" t="s">
        <v>176</v>
      </c>
      <c r="F16" s="5">
        <v>30</v>
      </c>
      <c r="G16" s="8">
        <v>36</v>
      </c>
      <c r="H16" s="8">
        <v>60</v>
      </c>
      <c r="I16" s="5">
        <v>20</v>
      </c>
      <c r="J16" s="5">
        <v>60</v>
      </c>
      <c r="K16" s="5">
        <v>24</v>
      </c>
      <c r="L16" s="5">
        <v>60</v>
      </c>
      <c r="M16" s="5"/>
      <c r="N16" s="5"/>
      <c r="O16" s="5">
        <v>12</v>
      </c>
      <c r="P16" s="12">
        <f>SUM(F16:O16)</f>
        <v>302</v>
      </c>
      <c r="Q16">
        <f>F16+G16+I16+K16+O16</f>
        <v>122</v>
      </c>
    </row>
    <row r="17" spans="1:17">
      <c r="A17" s="4" t="s">
        <v>22</v>
      </c>
      <c r="B17" s="4" t="s">
        <v>23</v>
      </c>
      <c r="C17" s="5">
        <v>635</v>
      </c>
      <c r="D17" s="6" t="s">
        <v>33</v>
      </c>
      <c r="E17" s="4" t="s">
        <v>24</v>
      </c>
      <c r="F17" s="5">
        <v>8</v>
      </c>
      <c r="G17" s="8">
        <v>9</v>
      </c>
      <c r="H17" s="8">
        <v>60</v>
      </c>
      <c r="I17" s="5">
        <v>60</v>
      </c>
      <c r="J17" s="5">
        <v>7</v>
      </c>
      <c r="K17" s="5">
        <v>60</v>
      </c>
      <c r="L17" s="5">
        <v>60</v>
      </c>
      <c r="M17" s="5"/>
      <c r="N17" s="5"/>
      <c r="O17" s="5">
        <v>60</v>
      </c>
      <c r="P17" s="12">
        <f>SUM(F17:O17)</f>
        <v>324</v>
      </c>
      <c r="Q17">
        <f>F17+G17+J17+K17+O17</f>
        <v>144</v>
      </c>
    </row>
    <row r="18" spans="1:17">
      <c r="A18" s="4" t="s">
        <v>93</v>
      </c>
      <c r="B18" s="4" t="s">
        <v>94</v>
      </c>
      <c r="C18" s="5">
        <v>86</v>
      </c>
      <c r="D18" s="6" t="s">
        <v>31</v>
      </c>
      <c r="E18" s="4" t="s">
        <v>95</v>
      </c>
      <c r="F18" s="5">
        <v>12</v>
      </c>
      <c r="G18" s="8">
        <v>7</v>
      </c>
      <c r="H18" s="8">
        <v>60</v>
      </c>
      <c r="I18" s="5">
        <v>60</v>
      </c>
      <c r="J18" s="5">
        <v>60</v>
      </c>
      <c r="K18" s="5">
        <v>60</v>
      </c>
      <c r="L18" s="5">
        <v>60</v>
      </c>
      <c r="M18" s="5"/>
      <c r="N18" s="5"/>
      <c r="O18" s="5">
        <v>6</v>
      </c>
      <c r="P18" s="12">
        <f>SUM(F18:O18)</f>
        <v>325</v>
      </c>
      <c r="Q18">
        <f>F18+G18+H18+I18+O18</f>
        <v>145</v>
      </c>
    </row>
    <row r="19" spans="1:17">
      <c r="A19" s="4" t="s">
        <v>12</v>
      </c>
      <c r="B19" s="4" t="s">
        <v>13</v>
      </c>
      <c r="C19" s="5">
        <v>33</v>
      </c>
      <c r="D19" s="6" t="s">
        <v>33</v>
      </c>
      <c r="E19" s="4" t="s">
        <v>27</v>
      </c>
      <c r="F19" s="5">
        <v>7</v>
      </c>
      <c r="G19" s="8">
        <v>13</v>
      </c>
      <c r="H19" s="8">
        <v>60</v>
      </c>
      <c r="I19" s="5">
        <v>60</v>
      </c>
      <c r="J19" s="5">
        <v>60</v>
      </c>
      <c r="K19" s="5">
        <v>60</v>
      </c>
      <c r="L19" s="5">
        <v>60</v>
      </c>
      <c r="M19" s="5"/>
      <c r="N19" s="5"/>
      <c r="O19" s="5">
        <v>5</v>
      </c>
      <c r="P19" s="12">
        <f>SUM(F19:O19)</f>
        <v>325</v>
      </c>
      <c r="Q19">
        <f>F19+G19+H19+I19+O19</f>
        <v>145</v>
      </c>
    </row>
    <row r="20" spans="1:17">
      <c r="A20" s="4" t="s">
        <v>121</v>
      </c>
      <c r="B20" s="4" t="s">
        <v>122</v>
      </c>
      <c r="C20" s="5">
        <v>34</v>
      </c>
      <c r="D20" s="6" t="s">
        <v>52</v>
      </c>
      <c r="E20" s="4" t="s">
        <v>24</v>
      </c>
      <c r="F20" s="5">
        <v>22</v>
      </c>
      <c r="G20" s="8">
        <v>29</v>
      </c>
      <c r="H20" s="8">
        <v>60</v>
      </c>
      <c r="I20" s="5">
        <v>60</v>
      </c>
      <c r="J20" s="5">
        <v>15</v>
      </c>
      <c r="K20" s="5">
        <v>22</v>
      </c>
      <c r="L20" s="5">
        <v>60</v>
      </c>
      <c r="M20" s="5"/>
      <c r="N20" s="5"/>
      <c r="O20" s="5">
        <v>60</v>
      </c>
      <c r="P20" s="12">
        <f>SUM(F20:O20)</f>
        <v>328</v>
      </c>
      <c r="Q20">
        <f>F20+G20+J20+K20+O20</f>
        <v>148</v>
      </c>
    </row>
    <row r="21" spans="1:17">
      <c r="A21" s="4" t="s">
        <v>160</v>
      </c>
      <c r="B21" s="4" t="s">
        <v>144</v>
      </c>
      <c r="C21" s="5">
        <v>8</v>
      </c>
      <c r="D21" s="6" t="s">
        <v>31</v>
      </c>
      <c r="E21" s="4" t="s">
        <v>27</v>
      </c>
      <c r="F21" s="5">
        <v>60</v>
      </c>
      <c r="G21" s="8">
        <v>12</v>
      </c>
      <c r="H21" s="8">
        <v>60</v>
      </c>
      <c r="I21" s="8">
        <v>7</v>
      </c>
      <c r="J21" s="8">
        <v>10</v>
      </c>
      <c r="K21" s="5">
        <v>60</v>
      </c>
      <c r="L21" s="5">
        <v>60</v>
      </c>
      <c r="M21" s="4"/>
      <c r="N21" s="4"/>
      <c r="O21" s="5">
        <v>60</v>
      </c>
      <c r="P21" s="12">
        <f>SUM(F21:O21)</f>
        <v>329</v>
      </c>
      <c r="Q21">
        <f>F21+G21+H21+I21+J21</f>
        <v>149</v>
      </c>
    </row>
    <row r="22" spans="1:17">
      <c r="A22" s="4" t="s">
        <v>46</v>
      </c>
      <c r="B22" s="4" t="s">
        <v>47</v>
      </c>
      <c r="C22" s="5">
        <v>51</v>
      </c>
      <c r="D22" s="6" t="s">
        <v>30</v>
      </c>
      <c r="E22" s="4" t="s">
        <v>114</v>
      </c>
      <c r="F22" s="5">
        <v>60</v>
      </c>
      <c r="G22" s="8">
        <v>20</v>
      </c>
      <c r="H22" s="8">
        <v>6</v>
      </c>
      <c r="I22" s="5">
        <v>60</v>
      </c>
      <c r="J22" s="5">
        <v>60</v>
      </c>
      <c r="K22" s="5">
        <v>60</v>
      </c>
      <c r="L22" s="5">
        <v>5</v>
      </c>
      <c r="M22" s="5"/>
      <c r="N22" s="5"/>
      <c r="O22" s="5">
        <v>60</v>
      </c>
      <c r="P22" s="12">
        <f>SUM(F22:O22)</f>
        <v>331</v>
      </c>
      <c r="Q22">
        <f>G22+H22+I22+J22+L22</f>
        <v>151</v>
      </c>
    </row>
    <row r="23" spans="1:17">
      <c r="A23" s="4" t="s">
        <v>9</v>
      </c>
      <c r="B23" s="4" t="s">
        <v>10</v>
      </c>
      <c r="C23" s="5">
        <v>49</v>
      </c>
      <c r="D23" s="6" t="s">
        <v>32</v>
      </c>
      <c r="E23" s="4" t="s">
        <v>11</v>
      </c>
      <c r="F23" s="5">
        <v>5</v>
      </c>
      <c r="G23" s="8">
        <v>8</v>
      </c>
      <c r="H23" s="8">
        <v>60</v>
      </c>
      <c r="I23" s="5">
        <v>60</v>
      </c>
      <c r="J23" s="5">
        <v>60</v>
      </c>
      <c r="K23" s="5">
        <v>60</v>
      </c>
      <c r="L23" s="5">
        <v>60</v>
      </c>
      <c r="M23" s="5"/>
      <c r="N23" s="5"/>
      <c r="O23" s="5">
        <v>22</v>
      </c>
      <c r="P23" s="12">
        <f>SUM(F23:O23)</f>
        <v>335</v>
      </c>
      <c r="Q23">
        <f>F23+G23+H23+I23+O23</f>
        <v>155</v>
      </c>
    </row>
    <row r="24" spans="1:17">
      <c r="A24" s="4" t="s">
        <v>170</v>
      </c>
      <c r="B24" s="4" t="s">
        <v>37</v>
      </c>
      <c r="C24" s="5">
        <v>581</v>
      </c>
      <c r="D24" s="6" t="s">
        <v>33</v>
      </c>
      <c r="E24" s="4" t="s">
        <v>24</v>
      </c>
      <c r="F24" s="5">
        <v>14</v>
      </c>
      <c r="G24" s="8">
        <v>19</v>
      </c>
      <c r="H24" s="8">
        <v>60</v>
      </c>
      <c r="I24" s="5">
        <v>60</v>
      </c>
      <c r="J24" s="5">
        <v>5</v>
      </c>
      <c r="K24" s="5">
        <v>60</v>
      </c>
      <c r="L24" s="5">
        <v>60</v>
      </c>
      <c r="M24" s="5"/>
      <c r="N24" s="5"/>
      <c r="O24" s="5">
        <v>60</v>
      </c>
      <c r="P24" s="12">
        <f>SUM(F24:O24)</f>
        <v>338</v>
      </c>
      <c r="Q24">
        <f>F24+G24+J24+K24+L24</f>
        <v>158</v>
      </c>
    </row>
    <row r="25" spans="1:17">
      <c r="A25" s="4" t="s">
        <v>143</v>
      </c>
      <c r="B25" s="4" t="s">
        <v>144</v>
      </c>
      <c r="C25" s="5">
        <v>47</v>
      </c>
      <c r="D25" s="6" t="s">
        <v>31</v>
      </c>
      <c r="E25" s="4" t="s">
        <v>145</v>
      </c>
      <c r="F25" s="5">
        <v>29</v>
      </c>
      <c r="G25" s="8">
        <v>32</v>
      </c>
      <c r="H25" s="8">
        <v>60</v>
      </c>
      <c r="I25" s="5">
        <v>60</v>
      </c>
      <c r="J25" s="5">
        <v>60</v>
      </c>
      <c r="K25" s="5">
        <v>13</v>
      </c>
      <c r="L25" s="5">
        <v>60</v>
      </c>
      <c r="M25" s="5"/>
      <c r="N25" s="5"/>
      <c r="O25" s="5">
        <v>25</v>
      </c>
      <c r="P25" s="12">
        <f>SUM(F25:O25)</f>
        <v>339</v>
      </c>
      <c r="Q25">
        <f>F25+G25+H25+K25+O25</f>
        <v>159</v>
      </c>
    </row>
    <row r="26" spans="1:17">
      <c r="A26" s="4" t="s">
        <v>15</v>
      </c>
      <c r="B26" s="4" t="s">
        <v>16</v>
      </c>
      <c r="C26" s="5">
        <v>90</v>
      </c>
      <c r="D26" s="6" t="s">
        <v>31</v>
      </c>
      <c r="E26" s="4" t="s">
        <v>71</v>
      </c>
      <c r="F26" s="5">
        <v>9</v>
      </c>
      <c r="G26" s="22">
        <v>60</v>
      </c>
      <c r="H26" s="22">
        <v>60</v>
      </c>
      <c r="I26" s="5">
        <v>3</v>
      </c>
      <c r="J26" s="5">
        <v>8</v>
      </c>
      <c r="K26" s="5">
        <v>24</v>
      </c>
      <c r="L26" s="24">
        <v>60</v>
      </c>
      <c r="M26" s="5"/>
      <c r="N26" s="5"/>
      <c r="O26" s="5">
        <v>60</v>
      </c>
      <c r="P26" s="12">
        <f>SUM(F26:O26)</f>
        <v>284</v>
      </c>
      <c r="Q26">
        <f>F26+G26+I26+J26+K26+O26</f>
        <v>164</v>
      </c>
    </row>
    <row r="27" spans="1:17">
      <c r="A27" s="4" t="s">
        <v>63</v>
      </c>
      <c r="B27" s="4" t="s">
        <v>64</v>
      </c>
      <c r="C27" s="5">
        <v>506</v>
      </c>
      <c r="D27" s="6" t="s">
        <v>30</v>
      </c>
      <c r="E27" s="4" t="s">
        <v>65</v>
      </c>
      <c r="F27" s="5">
        <v>60</v>
      </c>
      <c r="G27" s="8">
        <v>60</v>
      </c>
      <c r="H27" s="8">
        <v>60</v>
      </c>
      <c r="I27" s="5">
        <v>19</v>
      </c>
      <c r="J27" s="5">
        <v>60</v>
      </c>
      <c r="K27" s="5">
        <v>9</v>
      </c>
      <c r="L27" s="5">
        <v>60</v>
      </c>
      <c r="M27" s="5"/>
      <c r="N27" s="5"/>
      <c r="O27" s="5">
        <v>20</v>
      </c>
      <c r="P27" s="12">
        <f>SUM(F27:O27)</f>
        <v>348</v>
      </c>
      <c r="Q27">
        <f>G27+H27+I27+K27+O27</f>
        <v>168</v>
      </c>
    </row>
    <row r="28" spans="1:17">
      <c r="A28" s="4" t="s">
        <v>107</v>
      </c>
      <c r="B28" s="4" t="s">
        <v>108</v>
      </c>
      <c r="C28" s="5">
        <v>1</v>
      </c>
      <c r="D28" s="6" t="s">
        <v>30</v>
      </c>
      <c r="E28" s="4" t="s">
        <v>7</v>
      </c>
      <c r="F28" s="5">
        <v>60</v>
      </c>
      <c r="G28" s="8">
        <v>24</v>
      </c>
      <c r="H28" s="8">
        <v>60</v>
      </c>
      <c r="I28" s="5">
        <v>8</v>
      </c>
      <c r="J28" s="5">
        <v>60</v>
      </c>
      <c r="K28" s="5">
        <v>60</v>
      </c>
      <c r="L28" s="5">
        <v>60</v>
      </c>
      <c r="M28" s="5"/>
      <c r="N28" s="5"/>
      <c r="O28" s="5">
        <v>18</v>
      </c>
      <c r="P28" s="12">
        <f>SUM(F28:O28)</f>
        <v>350</v>
      </c>
      <c r="Q28">
        <f>G28+I28+J28+K28+O28</f>
        <v>170</v>
      </c>
    </row>
    <row r="29" spans="1:17">
      <c r="A29" s="4" t="s">
        <v>161</v>
      </c>
      <c r="B29" s="4" t="s">
        <v>10</v>
      </c>
      <c r="C29" s="5">
        <v>679</v>
      </c>
      <c r="D29" s="8" t="s">
        <v>33</v>
      </c>
      <c r="E29" s="4" t="s">
        <v>27</v>
      </c>
      <c r="F29" s="5">
        <v>27</v>
      </c>
      <c r="G29" s="8">
        <v>18</v>
      </c>
      <c r="H29" s="8">
        <v>60</v>
      </c>
      <c r="I29" s="5">
        <v>60</v>
      </c>
      <c r="J29" s="5">
        <v>60</v>
      </c>
      <c r="K29" s="5">
        <v>60</v>
      </c>
      <c r="L29" s="5">
        <v>60</v>
      </c>
      <c r="M29" s="5"/>
      <c r="N29" s="5"/>
      <c r="O29" s="5">
        <v>10</v>
      </c>
      <c r="P29" s="12">
        <f>SUM(F29:O29)</f>
        <v>355</v>
      </c>
      <c r="Q29">
        <f>F29+G29+H29+I29+O29</f>
        <v>175</v>
      </c>
    </row>
    <row r="30" spans="1:17">
      <c r="A30" s="4" t="s">
        <v>40</v>
      </c>
      <c r="B30" s="4" t="s">
        <v>2</v>
      </c>
      <c r="C30" s="5">
        <v>111</v>
      </c>
      <c r="D30" s="8" t="s">
        <v>30</v>
      </c>
      <c r="E30" s="4" t="s">
        <v>41</v>
      </c>
      <c r="F30" s="5">
        <v>19</v>
      </c>
      <c r="G30" s="8">
        <v>34</v>
      </c>
      <c r="H30" s="8">
        <v>60</v>
      </c>
      <c r="I30" s="5">
        <v>60</v>
      </c>
      <c r="J30" s="5">
        <v>60</v>
      </c>
      <c r="K30" s="5">
        <v>60</v>
      </c>
      <c r="L30" s="5">
        <v>4</v>
      </c>
      <c r="M30" s="5"/>
      <c r="N30" s="5"/>
      <c r="O30" s="5">
        <v>60</v>
      </c>
      <c r="P30" s="12">
        <f>SUM(F30:O30)</f>
        <v>357</v>
      </c>
      <c r="Q30">
        <f>F30+G30+H30+L30+O30</f>
        <v>177</v>
      </c>
    </row>
    <row r="31" spans="1:17">
      <c r="A31" s="4" t="s">
        <v>158</v>
      </c>
      <c r="B31" s="4" t="s">
        <v>192</v>
      </c>
      <c r="C31" s="5">
        <v>620</v>
      </c>
      <c r="D31" s="8" t="s">
        <v>30</v>
      </c>
      <c r="E31" s="4" t="s">
        <v>24</v>
      </c>
      <c r="F31" s="5">
        <v>28</v>
      </c>
      <c r="G31" s="8">
        <v>60</v>
      </c>
      <c r="H31" s="8">
        <v>60</v>
      </c>
      <c r="I31" s="5">
        <v>60</v>
      </c>
      <c r="J31" s="5">
        <v>19</v>
      </c>
      <c r="K31" s="5">
        <v>17</v>
      </c>
      <c r="L31" s="5">
        <v>60</v>
      </c>
      <c r="M31" s="5"/>
      <c r="N31" s="5"/>
      <c r="O31" s="5">
        <v>60</v>
      </c>
      <c r="P31" s="12">
        <f>SUM(F31:O31)</f>
        <v>364</v>
      </c>
      <c r="Q31">
        <f>F31+G31+J31+K31+O31</f>
        <v>184</v>
      </c>
    </row>
    <row r="32" spans="1:17">
      <c r="A32" s="4" t="s">
        <v>182</v>
      </c>
      <c r="B32" s="4" t="s">
        <v>183</v>
      </c>
      <c r="C32" s="5">
        <v>45</v>
      </c>
      <c r="D32" s="8" t="s">
        <v>184</v>
      </c>
      <c r="E32" s="4" t="s">
        <v>185</v>
      </c>
      <c r="F32" s="5">
        <v>60</v>
      </c>
      <c r="G32" s="8">
        <v>1</v>
      </c>
      <c r="H32" s="8">
        <v>60</v>
      </c>
      <c r="I32" s="5">
        <v>60</v>
      </c>
      <c r="J32" s="5">
        <v>60</v>
      </c>
      <c r="K32" s="5">
        <v>3</v>
      </c>
      <c r="L32" s="5">
        <v>60</v>
      </c>
      <c r="M32" s="4"/>
      <c r="N32" s="4"/>
      <c r="O32" s="5">
        <v>60</v>
      </c>
      <c r="P32" s="12">
        <f>SUM(F32:O32)</f>
        <v>364</v>
      </c>
      <c r="Q32">
        <f>F32+G32+H32+I32+K32</f>
        <v>184</v>
      </c>
    </row>
    <row r="33" spans="1:17">
      <c r="A33" s="4" t="s">
        <v>113</v>
      </c>
      <c r="B33" s="4" t="s">
        <v>23</v>
      </c>
      <c r="C33" s="5">
        <v>44</v>
      </c>
      <c r="D33" s="8" t="s">
        <v>33</v>
      </c>
      <c r="E33" s="4" t="s">
        <v>24</v>
      </c>
      <c r="F33" s="5">
        <v>60</v>
      </c>
      <c r="G33" s="8">
        <v>30</v>
      </c>
      <c r="H33" s="8">
        <v>60</v>
      </c>
      <c r="I33" s="5">
        <v>60</v>
      </c>
      <c r="J33" s="5">
        <v>17</v>
      </c>
      <c r="K33" s="5">
        <v>60</v>
      </c>
      <c r="L33" s="5">
        <v>60</v>
      </c>
      <c r="M33" s="5"/>
      <c r="N33" s="5"/>
      <c r="O33" s="5">
        <v>17</v>
      </c>
      <c r="P33" s="12">
        <f>SUM(F33:O33)</f>
        <v>364</v>
      </c>
      <c r="Q33">
        <f>G33+I33+J33+K33+O33</f>
        <v>184</v>
      </c>
    </row>
    <row r="34" spans="1:17">
      <c r="A34" s="4" t="s">
        <v>115</v>
      </c>
      <c r="B34" s="4" t="s">
        <v>116</v>
      </c>
      <c r="C34" s="5">
        <v>68</v>
      </c>
      <c r="D34" s="8" t="s">
        <v>30</v>
      </c>
      <c r="E34" s="4" t="s">
        <v>117</v>
      </c>
      <c r="F34" s="5">
        <v>34</v>
      </c>
      <c r="G34" s="8">
        <v>22</v>
      </c>
      <c r="H34" s="8">
        <v>60</v>
      </c>
      <c r="I34" s="5">
        <v>60</v>
      </c>
      <c r="J34" s="5">
        <v>60</v>
      </c>
      <c r="K34" s="5">
        <v>10</v>
      </c>
      <c r="L34" s="5">
        <v>60</v>
      </c>
      <c r="M34" s="5"/>
      <c r="N34" s="5"/>
      <c r="O34" s="5">
        <v>60</v>
      </c>
      <c r="P34" s="12">
        <f>SUM(F34:O34)</f>
        <v>366</v>
      </c>
      <c r="Q34">
        <f>F34+G34+K34+L34+O34</f>
        <v>186</v>
      </c>
    </row>
    <row r="35" spans="1:17">
      <c r="A35" s="4" t="s">
        <v>177</v>
      </c>
      <c r="B35" s="4" t="s">
        <v>16</v>
      </c>
      <c r="C35" s="5">
        <v>619</v>
      </c>
      <c r="D35" s="8" t="s">
        <v>31</v>
      </c>
      <c r="E35" s="4" t="s">
        <v>24</v>
      </c>
      <c r="F35" s="5">
        <v>31</v>
      </c>
      <c r="G35" s="8">
        <v>60</v>
      </c>
      <c r="H35" s="8">
        <v>60</v>
      </c>
      <c r="I35" s="5">
        <v>22</v>
      </c>
      <c r="J35" s="5">
        <v>20</v>
      </c>
      <c r="K35" s="5">
        <v>60</v>
      </c>
      <c r="L35" s="5">
        <v>60</v>
      </c>
      <c r="M35" s="5"/>
      <c r="N35" s="5"/>
      <c r="O35" s="5">
        <v>60</v>
      </c>
      <c r="P35" s="12">
        <f>SUM(F35:O35)</f>
        <v>373</v>
      </c>
      <c r="Q35">
        <f>F35+G35+I35+J35+K35</f>
        <v>193</v>
      </c>
    </row>
    <row r="36" spans="1:17">
      <c r="A36" s="4" t="s">
        <v>82</v>
      </c>
      <c r="B36" s="4" t="s">
        <v>83</v>
      </c>
      <c r="C36" s="5">
        <v>77</v>
      </c>
      <c r="D36" s="6"/>
      <c r="E36" s="4" t="s">
        <v>84</v>
      </c>
      <c r="F36" s="5">
        <v>60</v>
      </c>
      <c r="G36" s="8">
        <v>60</v>
      </c>
      <c r="H36" s="8">
        <v>12</v>
      </c>
      <c r="I36" s="5">
        <v>60</v>
      </c>
      <c r="J36" s="5">
        <v>60</v>
      </c>
      <c r="K36" s="5">
        <v>60</v>
      </c>
      <c r="L36" s="5">
        <v>3</v>
      </c>
      <c r="M36" s="5"/>
      <c r="N36" s="5"/>
      <c r="O36" s="5">
        <v>60</v>
      </c>
      <c r="P36" s="12">
        <f>SUM(F36:O36)</f>
        <v>375</v>
      </c>
      <c r="Q36">
        <f>+G36+H36+I36+J36+L36</f>
        <v>195</v>
      </c>
    </row>
    <row r="37" spans="1:17">
      <c r="A37" s="4" t="s">
        <v>172</v>
      </c>
      <c r="B37" s="4" t="s">
        <v>173</v>
      </c>
      <c r="C37" s="5">
        <v>710</v>
      </c>
      <c r="D37" s="6" t="s">
        <v>31</v>
      </c>
      <c r="E37" s="4" t="s">
        <v>169</v>
      </c>
      <c r="F37" s="5">
        <v>18</v>
      </c>
      <c r="G37" s="8">
        <v>60</v>
      </c>
      <c r="H37" s="8">
        <v>60</v>
      </c>
      <c r="I37" s="5">
        <v>60</v>
      </c>
      <c r="J37" s="5">
        <v>60</v>
      </c>
      <c r="K37" s="5">
        <v>60</v>
      </c>
      <c r="L37" s="5">
        <v>1</v>
      </c>
      <c r="M37" s="5"/>
      <c r="N37" s="5"/>
      <c r="O37" s="5">
        <v>60</v>
      </c>
      <c r="P37" s="12">
        <f>SUM(F37:O37)</f>
        <v>379</v>
      </c>
      <c r="Q37">
        <f>F37+G37+H37+L37+O37</f>
        <v>199</v>
      </c>
    </row>
    <row r="38" spans="1:17">
      <c r="A38" s="4" t="s">
        <v>146</v>
      </c>
      <c r="B38" s="4" t="s">
        <v>2</v>
      </c>
      <c r="C38" s="5">
        <v>68</v>
      </c>
      <c r="D38" s="6" t="s">
        <v>31</v>
      </c>
      <c r="E38" s="4" t="s">
        <v>147</v>
      </c>
      <c r="F38" s="5">
        <v>60</v>
      </c>
      <c r="G38" s="8">
        <v>60</v>
      </c>
      <c r="H38" s="8">
        <v>3</v>
      </c>
      <c r="I38" s="5">
        <v>60</v>
      </c>
      <c r="J38" s="5">
        <v>60</v>
      </c>
      <c r="K38" s="5">
        <v>60</v>
      </c>
      <c r="L38" s="5">
        <v>60</v>
      </c>
      <c r="M38" s="5"/>
      <c r="N38" s="5"/>
      <c r="O38" s="5">
        <v>16</v>
      </c>
      <c r="P38" s="12">
        <f>SUM(F38:O38)</f>
        <v>379</v>
      </c>
      <c r="Q38">
        <f>G38+H38+I38+J38+O38</f>
        <v>199</v>
      </c>
    </row>
    <row r="39" spans="1:17">
      <c r="A39" s="4" t="s">
        <v>54</v>
      </c>
      <c r="B39" s="4" t="s">
        <v>23</v>
      </c>
      <c r="C39" s="5">
        <v>3</v>
      </c>
      <c r="D39" s="6" t="s">
        <v>31</v>
      </c>
      <c r="E39" s="4" t="s">
        <v>21</v>
      </c>
      <c r="F39" s="5">
        <v>60</v>
      </c>
      <c r="G39" s="8">
        <v>60</v>
      </c>
      <c r="H39" s="8">
        <v>60</v>
      </c>
      <c r="I39" s="5">
        <v>10</v>
      </c>
      <c r="J39" s="5">
        <v>60</v>
      </c>
      <c r="K39" s="5">
        <v>60</v>
      </c>
      <c r="L39" s="5">
        <v>60</v>
      </c>
      <c r="M39" s="5"/>
      <c r="N39" s="5"/>
      <c r="O39" s="5">
        <v>9</v>
      </c>
      <c r="P39" s="12">
        <f>SUM(F39:O39)</f>
        <v>379</v>
      </c>
      <c r="Q39">
        <f>G39+I39+J39+K39+O39</f>
        <v>199</v>
      </c>
    </row>
    <row r="40" spans="1:17">
      <c r="A40" s="4" t="s">
        <v>42</v>
      </c>
      <c r="B40" s="4" t="s">
        <v>45</v>
      </c>
      <c r="C40" s="5">
        <v>100</v>
      </c>
      <c r="D40" s="6" t="s">
        <v>33</v>
      </c>
      <c r="E40" s="4" t="s">
        <v>21</v>
      </c>
      <c r="F40" s="5">
        <v>60</v>
      </c>
      <c r="G40" s="8">
        <v>60</v>
      </c>
      <c r="H40" s="8">
        <v>60</v>
      </c>
      <c r="I40" s="5">
        <v>24</v>
      </c>
      <c r="J40" s="5">
        <v>60</v>
      </c>
      <c r="K40" s="5">
        <v>1</v>
      </c>
      <c r="L40" s="5">
        <v>60</v>
      </c>
      <c r="M40" s="5"/>
      <c r="N40" s="5"/>
      <c r="O40" s="5">
        <v>60</v>
      </c>
      <c r="P40" s="12">
        <f>SUM(F40:O40)</f>
        <v>385</v>
      </c>
      <c r="Q40">
        <f>G40+I40+J40+K40+O40</f>
        <v>205</v>
      </c>
    </row>
    <row r="41" spans="1:17">
      <c r="A41" s="4" t="s">
        <v>57</v>
      </c>
      <c r="B41" s="4" t="s">
        <v>58</v>
      </c>
      <c r="C41" s="5">
        <v>84</v>
      </c>
      <c r="D41" s="6" t="s">
        <v>32</v>
      </c>
      <c r="E41" s="4" t="s">
        <v>44</v>
      </c>
      <c r="F41" s="5">
        <v>60</v>
      </c>
      <c r="G41" s="8">
        <v>23</v>
      </c>
      <c r="H41" s="8">
        <v>4</v>
      </c>
      <c r="I41" s="5">
        <v>60</v>
      </c>
      <c r="J41" s="5">
        <v>60</v>
      </c>
      <c r="K41" s="5">
        <v>60</v>
      </c>
      <c r="L41" s="5">
        <v>60</v>
      </c>
      <c r="M41" s="5"/>
      <c r="N41" s="5"/>
      <c r="O41" s="5">
        <v>60</v>
      </c>
      <c r="P41" s="12">
        <f>SUM(F41:O41)</f>
        <v>387</v>
      </c>
      <c r="Q41">
        <f>G41+H41+I41+J41+K41</f>
        <v>207</v>
      </c>
    </row>
    <row r="42" spans="1:17">
      <c r="A42" s="4" t="s">
        <v>190</v>
      </c>
      <c r="B42" s="4" t="s">
        <v>191</v>
      </c>
      <c r="C42" s="5">
        <v>634</v>
      </c>
      <c r="D42" s="6" t="s">
        <v>33</v>
      </c>
      <c r="E42" s="4" t="s">
        <v>27</v>
      </c>
      <c r="F42" s="5">
        <v>60</v>
      </c>
      <c r="G42" s="8">
        <v>16</v>
      </c>
      <c r="H42" s="8">
        <v>60</v>
      </c>
      <c r="I42" s="5">
        <v>60</v>
      </c>
      <c r="J42" s="5">
        <v>60</v>
      </c>
      <c r="K42" s="5">
        <v>60</v>
      </c>
      <c r="L42" s="5">
        <v>60</v>
      </c>
      <c r="M42" s="4"/>
      <c r="N42" s="4"/>
      <c r="O42" s="8">
        <v>14</v>
      </c>
      <c r="P42" s="12">
        <f>SUM(F42:O42)</f>
        <v>390</v>
      </c>
      <c r="Q42">
        <f>G42+H42+J42+K42+O42</f>
        <v>210</v>
      </c>
    </row>
    <row r="43" spans="1:17">
      <c r="A43" s="4" t="s">
        <v>82</v>
      </c>
      <c r="B43" s="4" t="s">
        <v>47</v>
      </c>
      <c r="C43" s="5">
        <v>76</v>
      </c>
      <c r="D43" s="6"/>
      <c r="E43" s="4" t="s">
        <v>27</v>
      </c>
      <c r="F43" s="5">
        <v>60</v>
      </c>
      <c r="G43" s="8">
        <v>60</v>
      </c>
      <c r="H43" s="8">
        <v>60</v>
      </c>
      <c r="I43" s="8">
        <v>11</v>
      </c>
      <c r="J43" s="8">
        <v>60</v>
      </c>
      <c r="K43" s="5">
        <v>60</v>
      </c>
      <c r="L43" s="5">
        <v>60</v>
      </c>
      <c r="M43" s="4"/>
      <c r="N43" s="4"/>
      <c r="O43" s="8">
        <v>21</v>
      </c>
      <c r="P43" s="12">
        <f>SUM(F43:O43)</f>
        <v>392</v>
      </c>
      <c r="Q43">
        <f>G43+I43+J43+K43+O43</f>
        <v>212</v>
      </c>
    </row>
    <row r="44" spans="1:17">
      <c r="A44" s="4" t="s">
        <v>212</v>
      </c>
      <c r="B44" s="4" t="s">
        <v>122</v>
      </c>
      <c r="C44" s="5">
        <v>197</v>
      </c>
      <c r="D44" s="6"/>
      <c r="E44" s="4" t="s">
        <v>27</v>
      </c>
      <c r="F44" s="5">
        <v>60</v>
      </c>
      <c r="G44" s="8">
        <v>60</v>
      </c>
      <c r="H44" s="8">
        <v>60</v>
      </c>
      <c r="I44" s="5">
        <v>60</v>
      </c>
      <c r="J44" s="5">
        <v>60</v>
      </c>
      <c r="K44" s="5">
        <v>20</v>
      </c>
      <c r="L44" s="5">
        <v>60</v>
      </c>
      <c r="M44" s="4"/>
      <c r="N44" s="4"/>
      <c r="O44" s="8">
        <v>19</v>
      </c>
      <c r="P44" s="12">
        <f>SUM(F44:O44)</f>
        <v>399</v>
      </c>
      <c r="Q44">
        <f>G44+H44+K44+L44+O44</f>
        <v>219</v>
      </c>
    </row>
    <row r="45" spans="1:17">
      <c r="A45" s="4" t="s">
        <v>59</v>
      </c>
      <c r="B45" s="4" t="s">
        <v>60</v>
      </c>
      <c r="C45" s="5">
        <v>40</v>
      </c>
      <c r="D45" s="6" t="s">
        <v>33</v>
      </c>
      <c r="E45" s="4" t="s">
        <v>24</v>
      </c>
      <c r="F45" s="5">
        <v>60</v>
      </c>
      <c r="G45" s="8">
        <v>27</v>
      </c>
      <c r="H45" s="8">
        <v>60</v>
      </c>
      <c r="I45" s="5">
        <v>60</v>
      </c>
      <c r="J45" s="5">
        <v>13</v>
      </c>
      <c r="K45" s="5">
        <v>60</v>
      </c>
      <c r="L45" s="5">
        <v>60</v>
      </c>
      <c r="M45" s="5"/>
      <c r="N45" s="5"/>
      <c r="O45" s="5">
        <v>60</v>
      </c>
      <c r="P45" s="12">
        <f>SUM(F45:O45)</f>
        <v>400</v>
      </c>
      <c r="Q45">
        <f>G45+I45+J45+K45+L45</f>
        <v>220</v>
      </c>
    </row>
    <row r="46" spans="1:17">
      <c r="A46" s="4" t="s">
        <v>72</v>
      </c>
      <c r="B46" s="4" t="s">
        <v>128</v>
      </c>
      <c r="C46" s="5">
        <v>91</v>
      </c>
      <c r="D46" s="6" t="s">
        <v>31</v>
      </c>
      <c r="E46" s="4" t="s">
        <v>71</v>
      </c>
      <c r="F46" s="5">
        <v>60</v>
      </c>
      <c r="G46" s="8">
        <v>60</v>
      </c>
      <c r="H46" s="8">
        <v>60</v>
      </c>
      <c r="I46" s="5">
        <v>23</v>
      </c>
      <c r="J46" s="5">
        <v>21</v>
      </c>
      <c r="K46" s="5">
        <v>60</v>
      </c>
      <c r="L46" s="5">
        <v>60</v>
      </c>
      <c r="M46" s="5"/>
      <c r="N46" s="5"/>
      <c r="O46" s="5">
        <v>60</v>
      </c>
      <c r="P46" s="12">
        <f>SUM(F46:O46)</f>
        <v>404</v>
      </c>
      <c r="Q46">
        <f>G46+H46+I46+J46+K46</f>
        <v>224</v>
      </c>
    </row>
    <row r="47" spans="1:17">
      <c r="A47" s="4" t="s">
        <v>53</v>
      </c>
      <c r="B47" s="4" t="s">
        <v>16</v>
      </c>
      <c r="C47" s="5">
        <v>631</v>
      </c>
      <c r="D47" s="6" t="s">
        <v>52</v>
      </c>
      <c r="E47" s="4" t="s">
        <v>21</v>
      </c>
      <c r="F47" s="5">
        <v>60</v>
      </c>
      <c r="G47" s="8">
        <v>31</v>
      </c>
      <c r="H47" s="8">
        <v>60</v>
      </c>
      <c r="I47" s="5">
        <v>17</v>
      </c>
      <c r="J47" s="5">
        <v>60</v>
      </c>
      <c r="K47" s="5">
        <v>60</v>
      </c>
      <c r="L47" s="5">
        <v>60</v>
      </c>
      <c r="M47" s="5"/>
      <c r="N47" s="5"/>
      <c r="O47" s="5">
        <v>60</v>
      </c>
      <c r="P47" s="12">
        <f>SUM(F47:O47)</f>
        <v>408</v>
      </c>
      <c r="Q47">
        <f>G47+I47+J47+K47+O47</f>
        <v>228</v>
      </c>
    </row>
    <row r="48" spans="1:17">
      <c r="A48" s="4" t="s">
        <v>179</v>
      </c>
      <c r="B48" s="4" t="s">
        <v>180</v>
      </c>
      <c r="C48" s="5">
        <v>30</v>
      </c>
      <c r="D48" s="6" t="s">
        <v>30</v>
      </c>
      <c r="E48" s="4" t="s">
        <v>176</v>
      </c>
      <c r="F48" s="5">
        <v>33</v>
      </c>
      <c r="G48" s="8">
        <v>60</v>
      </c>
      <c r="H48" s="8">
        <v>60</v>
      </c>
      <c r="I48" s="5">
        <v>18</v>
      </c>
      <c r="J48" s="5">
        <v>60</v>
      </c>
      <c r="K48" s="5">
        <v>60</v>
      </c>
      <c r="L48" s="5">
        <v>60</v>
      </c>
      <c r="M48" s="5"/>
      <c r="N48" s="5"/>
      <c r="O48" s="5">
        <v>60</v>
      </c>
      <c r="P48" s="12">
        <f>SUM(F48:O48)</f>
        <v>411</v>
      </c>
      <c r="Q48">
        <f>F48+G48+I48+J48+O48</f>
        <v>231</v>
      </c>
    </row>
    <row r="49" spans="1:17">
      <c r="A49" s="4" t="s">
        <v>48</v>
      </c>
      <c r="B49" s="4" t="s">
        <v>49</v>
      </c>
      <c r="C49" s="5">
        <v>20</v>
      </c>
      <c r="D49" s="6" t="s">
        <v>31</v>
      </c>
      <c r="E49" s="4" t="s">
        <v>24</v>
      </c>
      <c r="F49" s="5">
        <v>26</v>
      </c>
      <c r="G49" s="8">
        <v>26</v>
      </c>
      <c r="H49" s="8">
        <v>60</v>
      </c>
      <c r="I49" s="5">
        <v>60</v>
      </c>
      <c r="J49" s="5">
        <v>60</v>
      </c>
      <c r="K49" s="5">
        <v>60</v>
      </c>
      <c r="L49" s="5">
        <v>60</v>
      </c>
      <c r="M49" s="5"/>
      <c r="N49" s="5"/>
      <c r="O49" s="5">
        <v>60</v>
      </c>
      <c r="P49" s="12">
        <f>SUM(F49:O49)</f>
        <v>412</v>
      </c>
      <c r="Q49">
        <f>F49+G49+H49+I49+J49</f>
        <v>232</v>
      </c>
    </row>
    <row r="50" spans="1:17">
      <c r="A50" s="4" t="s">
        <v>193</v>
      </c>
      <c r="B50" s="4" t="s">
        <v>194</v>
      </c>
      <c r="C50" s="5">
        <v>545</v>
      </c>
      <c r="D50" s="6" t="s">
        <v>52</v>
      </c>
      <c r="E50" s="4" t="s">
        <v>65</v>
      </c>
      <c r="F50" s="5">
        <v>60</v>
      </c>
      <c r="G50" s="8">
        <v>37</v>
      </c>
      <c r="H50" s="8">
        <v>60</v>
      </c>
      <c r="I50" s="8">
        <v>60</v>
      </c>
      <c r="J50" s="5">
        <v>60</v>
      </c>
      <c r="K50" s="5">
        <v>15</v>
      </c>
      <c r="L50" s="5">
        <v>60</v>
      </c>
      <c r="M50" s="4"/>
      <c r="N50" s="4"/>
      <c r="O50" s="5">
        <v>60</v>
      </c>
      <c r="P50" s="12">
        <f>SUM(F50:O50)</f>
        <v>412</v>
      </c>
      <c r="Q50">
        <f>G50+I50+J50+K50+O50</f>
        <v>232</v>
      </c>
    </row>
    <row r="51" spans="1:17">
      <c r="A51" s="4" t="s">
        <v>74</v>
      </c>
      <c r="B51" s="4" t="s">
        <v>75</v>
      </c>
      <c r="C51" s="5">
        <v>66</v>
      </c>
      <c r="D51" s="6" t="s">
        <v>30</v>
      </c>
      <c r="E51" s="4" t="s">
        <v>21</v>
      </c>
      <c r="F51" s="5">
        <v>60</v>
      </c>
      <c r="G51" s="8">
        <v>38</v>
      </c>
      <c r="H51" s="8">
        <v>60</v>
      </c>
      <c r="I51" s="5">
        <v>21</v>
      </c>
      <c r="J51" s="5">
        <v>60</v>
      </c>
      <c r="K51" s="5">
        <v>60</v>
      </c>
      <c r="L51" s="5">
        <v>60</v>
      </c>
      <c r="M51" s="5"/>
      <c r="N51" s="5"/>
      <c r="O51" s="5">
        <v>60</v>
      </c>
      <c r="P51" s="12">
        <f>SUM(F51:O51)</f>
        <v>419</v>
      </c>
      <c r="Q51">
        <f>G51+H51+I51+J51+K51</f>
        <v>239</v>
      </c>
    </row>
    <row r="52" spans="1:17">
      <c r="A52" s="4" t="s">
        <v>123</v>
      </c>
      <c r="B52" s="4" t="s">
        <v>124</v>
      </c>
      <c r="C52" s="5">
        <v>619</v>
      </c>
      <c r="D52" s="6" t="s">
        <v>31</v>
      </c>
      <c r="E52" s="4" t="s">
        <v>28</v>
      </c>
      <c r="F52" s="5">
        <v>60</v>
      </c>
      <c r="G52" s="8">
        <v>33</v>
      </c>
      <c r="H52" s="8">
        <v>60</v>
      </c>
      <c r="I52" s="5">
        <v>60</v>
      </c>
      <c r="J52" s="5">
        <v>60</v>
      </c>
      <c r="K52" s="5">
        <v>60</v>
      </c>
      <c r="L52" s="5">
        <v>60</v>
      </c>
      <c r="M52" s="5"/>
      <c r="N52" s="5"/>
      <c r="O52" s="5">
        <v>27</v>
      </c>
      <c r="P52" s="12">
        <f>SUM(F52:O52)</f>
        <v>420</v>
      </c>
      <c r="Q52">
        <f>G52+H52+I52+J52+O52</f>
        <v>240</v>
      </c>
    </row>
    <row r="53" spans="1:17">
      <c r="A53" s="4" t="s">
        <v>1</v>
      </c>
      <c r="B53" s="4" t="s">
        <v>2</v>
      </c>
      <c r="C53" s="5">
        <v>5</v>
      </c>
      <c r="D53" s="6" t="s">
        <v>30</v>
      </c>
      <c r="E53" s="4" t="s">
        <v>3</v>
      </c>
      <c r="F53" s="5">
        <v>1</v>
      </c>
      <c r="G53" s="8">
        <v>60</v>
      </c>
      <c r="H53" s="8">
        <v>60</v>
      </c>
      <c r="I53" s="5">
        <v>60</v>
      </c>
      <c r="J53" s="5">
        <v>60</v>
      </c>
      <c r="K53" s="5">
        <v>60</v>
      </c>
      <c r="L53" s="5">
        <v>60</v>
      </c>
      <c r="M53" s="5"/>
      <c r="N53" s="5"/>
      <c r="O53" s="5">
        <v>60</v>
      </c>
      <c r="P53" s="12">
        <f>SUM(F53:O53)</f>
        <v>421</v>
      </c>
      <c r="Q53">
        <f>F53+G53+H53+I53+J53</f>
        <v>241</v>
      </c>
    </row>
    <row r="54" spans="1:17">
      <c r="A54" s="4" t="s">
        <v>201</v>
      </c>
      <c r="B54" s="4" t="s">
        <v>202</v>
      </c>
      <c r="C54" s="5">
        <v>745</v>
      </c>
      <c r="D54" s="6"/>
      <c r="E54" s="4" t="s">
        <v>131</v>
      </c>
      <c r="F54" s="5">
        <v>60</v>
      </c>
      <c r="G54" s="8">
        <v>60</v>
      </c>
      <c r="H54" s="8">
        <v>2</v>
      </c>
      <c r="I54" s="5">
        <v>60</v>
      </c>
      <c r="J54" s="5">
        <v>60</v>
      </c>
      <c r="K54" s="5">
        <v>60</v>
      </c>
      <c r="L54" s="5">
        <v>60</v>
      </c>
      <c r="M54" s="4"/>
      <c r="N54" s="4"/>
      <c r="O54" s="5">
        <v>60</v>
      </c>
      <c r="P54" s="12">
        <f>SUM(F54:O54)</f>
        <v>422</v>
      </c>
      <c r="Q54">
        <f>G54+H54+I54+J54+K54</f>
        <v>242</v>
      </c>
    </row>
    <row r="55" spans="1:17">
      <c r="A55" s="4" t="s">
        <v>186</v>
      </c>
      <c r="B55" s="4" t="s">
        <v>187</v>
      </c>
      <c r="C55" s="5">
        <v>56</v>
      </c>
      <c r="D55" s="6" t="s">
        <v>33</v>
      </c>
      <c r="E55" s="4" t="s">
        <v>188</v>
      </c>
      <c r="F55" s="5">
        <v>60</v>
      </c>
      <c r="G55" s="8">
        <v>3</v>
      </c>
      <c r="H55" s="8">
        <v>60</v>
      </c>
      <c r="I55" s="5">
        <v>60</v>
      </c>
      <c r="J55" s="5">
        <v>60</v>
      </c>
      <c r="K55" s="5">
        <v>60</v>
      </c>
      <c r="L55" s="5">
        <v>60</v>
      </c>
      <c r="M55" s="4"/>
      <c r="N55" s="4"/>
      <c r="O55" s="5">
        <v>60</v>
      </c>
      <c r="P55" s="12">
        <f>SUM(F55:O55)</f>
        <v>423</v>
      </c>
      <c r="Q55">
        <f>G55+H55+I55+J55+K55</f>
        <v>243</v>
      </c>
    </row>
    <row r="56" spans="1:17">
      <c r="A56" s="4" t="s">
        <v>214</v>
      </c>
      <c r="B56" s="4" t="s">
        <v>215</v>
      </c>
      <c r="C56" s="5">
        <v>750</v>
      </c>
      <c r="D56" s="6"/>
      <c r="E56" s="4" t="s">
        <v>84</v>
      </c>
      <c r="F56" s="5">
        <v>60</v>
      </c>
      <c r="G56" s="8">
        <v>60</v>
      </c>
      <c r="H56" s="8">
        <v>60</v>
      </c>
      <c r="I56" s="5">
        <v>60</v>
      </c>
      <c r="J56" s="5">
        <v>60</v>
      </c>
      <c r="K56" s="5">
        <v>60</v>
      </c>
      <c r="L56" s="5">
        <v>6</v>
      </c>
      <c r="M56" s="4"/>
      <c r="N56" s="4"/>
      <c r="O56" s="8">
        <v>60</v>
      </c>
      <c r="P56" s="12">
        <f>SUM(F56:O56)</f>
        <v>426</v>
      </c>
      <c r="Q56">
        <f>G56+I56+J56+K56+L56</f>
        <v>246</v>
      </c>
    </row>
    <row r="57" spans="1:17">
      <c r="A57" s="4" t="s">
        <v>135</v>
      </c>
      <c r="B57" s="4" t="s">
        <v>136</v>
      </c>
      <c r="C57" s="5">
        <v>35</v>
      </c>
      <c r="D57" s="6" t="s">
        <v>30</v>
      </c>
      <c r="E57" s="4" t="s">
        <v>134</v>
      </c>
      <c r="F57" s="5">
        <v>60</v>
      </c>
      <c r="G57" s="8">
        <v>60</v>
      </c>
      <c r="H57" s="8">
        <v>7</v>
      </c>
      <c r="I57" s="5">
        <v>60</v>
      </c>
      <c r="J57" s="5">
        <v>60</v>
      </c>
      <c r="K57" s="5">
        <v>60</v>
      </c>
      <c r="L57" s="5">
        <v>60</v>
      </c>
      <c r="M57" s="5"/>
      <c r="N57" s="5"/>
      <c r="O57" s="8">
        <v>60</v>
      </c>
      <c r="P57" s="12">
        <f>SUM(F57:O57)</f>
        <v>427</v>
      </c>
      <c r="Q57">
        <f>G57+H57+I57+J57+K57</f>
        <v>247</v>
      </c>
    </row>
    <row r="58" spans="1:17">
      <c r="A58" s="4" t="s">
        <v>55</v>
      </c>
      <c r="B58" s="4" t="s">
        <v>56</v>
      </c>
      <c r="C58" s="5">
        <v>22</v>
      </c>
      <c r="D58" s="6" t="s">
        <v>30</v>
      </c>
      <c r="E58" s="4" t="s">
        <v>21</v>
      </c>
      <c r="F58" s="5">
        <v>60</v>
      </c>
      <c r="G58" s="8">
        <v>60</v>
      </c>
      <c r="H58" s="8">
        <v>60</v>
      </c>
      <c r="I58" s="5">
        <v>60</v>
      </c>
      <c r="J58" s="5">
        <v>60</v>
      </c>
      <c r="K58" s="5">
        <v>7</v>
      </c>
      <c r="L58" s="5">
        <v>60</v>
      </c>
      <c r="M58" s="5"/>
      <c r="N58" s="5"/>
      <c r="O58" s="8">
        <v>60</v>
      </c>
      <c r="P58" s="12">
        <f>SUM(F58:O58)</f>
        <v>427</v>
      </c>
      <c r="Q58">
        <f>G58+I58+J58+K58+L58</f>
        <v>247</v>
      </c>
    </row>
    <row r="59" spans="1:17">
      <c r="A59" s="4" t="s">
        <v>158</v>
      </c>
      <c r="B59" s="4" t="s">
        <v>207</v>
      </c>
      <c r="C59" s="5">
        <v>70</v>
      </c>
      <c r="D59" s="6"/>
      <c r="E59" s="4"/>
      <c r="F59" s="5">
        <v>60</v>
      </c>
      <c r="G59" s="8">
        <v>60</v>
      </c>
      <c r="H59" s="8">
        <v>60</v>
      </c>
      <c r="I59" s="5">
        <v>60</v>
      </c>
      <c r="J59" s="5">
        <v>60</v>
      </c>
      <c r="K59" s="5">
        <v>8</v>
      </c>
      <c r="L59" s="5">
        <v>60</v>
      </c>
      <c r="M59" s="4"/>
      <c r="N59" s="4"/>
      <c r="O59" s="8">
        <v>60</v>
      </c>
      <c r="P59" s="12">
        <f>SUM(F59:O59)</f>
        <v>428</v>
      </c>
      <c r="Q59">
        <f>G59+H59+J59+K59+L59</f>
        <v>248</v>
      </c>
    </row>
    <row r="60" spans="1:17">
      <c r="A60" s="4" t="s">
        <v>57</v>
      </c>
      <c r="B60" s="4" t="s">
        <v>141</v>
      </c>
      <c r="C60" s="5">
        <v>687</v>
      </c>
      <c r="D60" s="6"/>
      <c r="E60" s="4" t="s">
        <v>44</v>
      </c>
      <c r="F60" s="5">
        <v>60</v>
      </c>
      <c r="G60" s="8">
        <v>60</v>
      </c>
      <c r="H60" s="8">
        <v>9</v>
      </c>
      <c r="I60" s="8">
        <v>60</v>
      </c>
      <c r="J60" s="8">
        <v>60</v>
      </c>
      <c r="K60" s="5">
        <v>60</v>
      </c>
      <c r="L60" s="5">
        <v>60</v>
      </c>
      <c r="M60" s="4"/>
      <c r="N60" s="4"/>
      <c r="O60" s="8">
        <v>60</v>
      </c>
      <c r="P60" s="12">
        <f>SUM(F60:O60)</f>
        <v>429</v>
      </c>
      <c r="Q60">
        <f>G60+H60+I60+J60+K60</f>
        <v>249</v>
      </c>
    </row>
    <row r="61" spans="1:17">
      <c r="A61" s="4" t="s">
        <v>167</v>
      </c>
      <c r="B61" s="4" t="s">
        <v>168</v>
      </c>
      <c r="C61" s="5">
        <v>69</v>
      </c>
      <c r="D61" s="6" t="s">
        <v>31</v>
      </c>
      <c r="E61" s="4" t="s">
        <v>169</v>
      </c>
      <c r="F61" s="5">
        <v>10</v>
      </c>
      <c r="G61" s="8">
        <v>60</v>
      </c>
      <c r="H61" s="8">
        <v>60</v>
      </c>
      <c r="I61" s="5">
        <v>60</v>
      </c>
      <c r="J61" s="5">
        <v>60</v>
      </c>
      <c r="K61" s="5">
        <v>60</v>
      </c>
      <c r="L61" s="5">
        <v>60</v>
      </c>
      <c r="M61" s="5"/>
      <c r="N61" s="5"/>
      <c r="O61" s="8">
        <v>60</v>
      </c>
      <c r="P61" s="12">
        <f>SUM(F61:O61)</f>
        <v>430</v>
      </c>
      <c r="Q61">
        <f>F61+G61+H61+I61+J61</f>
        <v>250</v>
      </c>
    </row>
    <row r="62" spans="1:17">
      <c r="A62" s="4" t="s">
        <v>132</v>
      </c>
      <c r="B62" s="4" t="s">
        <v>133</v>
      </c>
      <c r="C62" s="5">
        <v>761</v>
      </c>
      <c r="D62" s="6" t="s">
        <v>31</v>
      </c>
      <c r="E62" s="4" t="s">
        <v>134</v>
      </c>
      <c r="F62" s="5">
        <v>60</v>
      </c>
      <c r="G62" s="8">
        <v>60</v>
      </c>
      <c r="H62" s="8">
        <v>11</v>
      </c>
      <c r="I62" s="5">
        <v>60</v>
      </c>
      <c r="J62" s="5">
        <v>60</v>
      </c>
      <c r="K62" s="5">
        <v>60</v>
      </c>
      <c r="L62" s="5">
        <v>60</v>
      </c>
      <c r="M62" s="5"/>
      <c r="N62" s="5"/>
      <c r="O62" s="5">
        <v>60</v>
      </c>
      <c r="P62" s="12">
        <f>SUM(F62:O62)</f>
        <v>431</v>
      </c>
      <c r="Q62">
        <f>G62+H62+I62+J62+K62</f>
        <v>251</v>
      </c>
    </row>
    <row r="63" spans="1:17">
      <c r="A63" s="4" t="s">
        <v>208</v>
      </c>
      <c r="B63" s="4" t="s">
        <v>209</v>
      </c>
      <c r="C63" s="5">
        <v>721</v>
      </c>
      <c r="D63" s="6"/>
      <c r="E63" s="4" t="s">
        <v>65</v>
      </c>
      <c r="F63" s="5">
        <v>60</v>
      </c>
      <c r="G63" s="8">
        <v>60</v>
      </c>
      <c r="H63" s="8">
        <v>60</v>
      </c>
      <c r="I63" s="5">
        <v>60</v>
      </c>
      <c r="J63" s="5">
        <v>60</v>
      </c>
      <c r="K63" s="5">
        <v>11</v>
      </c>
      <c r="L63" s="5">
        <v>60</v>
      </c>
      <c r="M63" s="4"/>
      <c r="N63" s="4"/>
      <c r="O63" s="8">
        <v>60</v>
      </c>
      <c r="P63" s="12">
        <f>SUM(F63:O63)</f>
        <v>431</v>
      </c>
      <c r="Q63">
        <f>G61+H61+I61+J61+K61</f>
        <v>300</v>
      </c>
    </row>
    <row r="64" spans="1:17">
      <c r="A64" s="4" t="s">
        <v>210</v>
      </c>
      <c r="B64" s="4" t="s">
        <v>10</v>
      </c>
      <c r="C64" s="5">
        <v>15</v>
      </c>
      <c r="D64" s="6"/>
      <c r="E64" s="4" t="s">
        <v>65</v>
      </c>
      <c r="F64" s="5">
        <v>60</v>
      </c>
      <c r="G64" s="8">
        <v>60</v>
      </c>
      <c r="H64" s="8">
        <v>60</v>
      </c>
      <c r="I64" s="5">
        <v>60</v>
      </c>
      <c r="J64" s="5">
        <v>60</v>
      </c>
      <c r="K64" s="5">
        <v>12</v>
      </c>
      <c r="L64" s="5">
        <v>60</v>
      </c>
      <c r="M64" s="4"/>
      <c r="N64" s="4"/>
      <c r="O64" s="8">
        <v>60</v>
      </c>
      <c r="P64" s="12">
        <f>SUM(F64:O64)</f>
        <v>432</v>
      </c>
      <c r="Q64">
        <f>G64+H64+I64+J64+K64</f>
        <v>252</v>
      </c>
    </row>
    <row r="65" spans="1:17">
      <c r="A65" s="4" t="s">
        <v>138</v>
      </c>
      <c r="B65" s="4" t="s">
        <v>139</v>
      </c>
      <c r="C65" s="5">
        <v>555</v>
      </c>
      <c r="D65" s="6" t="s">
        <v>31</v>
      </c>
      <c r="E65" s="4" t="s">
        <v>134</v>
      </c>
      <c r="F65" s="5">
        <v>60</v>
      </c>
      <c r="G65" s="8">
        <v>60</v>
      </c>
      <c r="H65" s="8">
        <v>13</v>
      </c>
      <c r="I65" s="5">
        <v>60</v>
      </c>
      <c r="J65" s="5">
        <v>60</v>
      </c>
      <c r="K65" s="5">
        <v>60</v>
      </c>
      <c r="L65" s="5">
        <v>60</v>
      </c>
      <c r="M65" s="5"/>
      <c r="N65" s="5"/>
      <c r="O65" s="8">
        <v>60</v>
      </c>
      <c r="P65" s="12">
        <f>SUM(F65:O65)</f>
        <v>433</v>
      </c>
      <c r="Q65">
        <f>G65+H65+I65+J65+K65</f>
        <v>253</v>
      </c>
    </row>
    <row r="66" spans="1:17">
      <c r="A66" s="4" t="s">
        <v>203</v>
      </c>
      <c r="B66" s="4" t="s">
        <v>204</v>
      </c>
      <c r="C66" s="5">
        <v>654</v>
      </c>
      <c r="D66" s="6"/>
      <c r="E66" s="4" t="s">
        <v>134</v>
      </c>
      <c r="F66" s="5">
        <v>60</v>
      </c>
      <c r="G66" s="8">
        <v>60</v>
      </c>
      <c r="H66" s="8">
        <v>14</v>
      </c>
      <c r="I66" s="5">
        <v>60</v>
      </c>
      <c r="J66" s="5">
        <v>60</v>
      </c>
      <c r="K66" s="5">
        <v>60</v>
      </c>
      <c r="L66" s="5">
        <v>60</v>
      </c>
      <c r="M66" s="4"/>
      <c r="N66" s="4"/>
      <c r="O66" s="8">
        <v>60</v>
      </c>
      <c r="P66" s="12">
        <f>SUM(F66:O66)</f>
        <v>434</v>
      </c>
      <c r="Q66">
        <f>G66+H66+I66+R66+J66+K66</f>
        <v>254</v>
      </c>
    </row>
    <row r="67" spans="1:17">
      <c r="A67" s="4" t="s">
        <v>171</v>
      </c>
      <c r="B67" s="4" t="s">
        <v>56</v>
      </c>
      <c r="C67" s="5">
        <v>626</v>
      </c>
      <c r="D67" s="6" t="s">
        <v>30</v>
      </c>
      <c r="E67" s="4" t="s">
        <v>169</v>
      </c>
      <c r="F67" s="5">
        <v>15</v>
      </c>
      <c r="G67" s="8">
        <v>60</v>
      </c>
      <c r="H67" s="8">
        <v>60</v>
      </c>
      <c r="I67" s="5">
        <v>60</v>
      </c>
      <c r="J67" s="5">
        <v>60</v>
      </c>
      <c r="K67" s="5">
        <v>60</v>
      </c>
      <c r="L67" s="5">
        <v>60</v>
      </c>
      <c r="M67" s="5"/>
      <c r="N67" s="5"/>
      <c r="O67" s="8">
        <v>60</v>
      </c>
      <c r="P67" s="12">
        <f>SUM(F67:O67)</f>
        <v>435</v>
      </c>
      <c r="Q67">
        <f>F67+G67+H67+I67+J67</f>
        <v>255</v>
      </c>
    </row>
    <row r="68" spans="1:17">
      <c r="A68" s="4" t="s">
        <v>66</v>
      </c>
      <c r="B68" s="4" t="s">
        <v>16</v>
      </c>
      <c r="C68" s="5">
        <v>42</v>
      </c>
      <c r="D68" s="7" t="s">
        <v>52</v>
      </c>
      <c r="E68" s="4" t="s">
        <v>24</v>
      </c>
      <c r="F68" s="5">
        <v>60</v>
      </c>
      <c r="G68" s="8">
        <v>60</v>
      </c>
      <c r="H68" s="8">
        <v>60</v>
      </c>
      <c r="I68" s="5">
        <v>60</v>
      </c>
      <c r="J68" s="5">
        <v>18</v>
      </c>
      <c r="K68" s="5">
        <v>60</v>
      </c>
      <c r="L68" s="5">
        <v>60</v>
      </c>
      <c r="M68" s="5"/>
      <c r="N68" s="5"/>
      <c r="O68" s="8">
        <v>60</v>
      </c>
      <c r="P68" s="12">
        <f>SUM(F68:O68)</f>
        <v>438</v>
      </c>
      <c r="Q68">
        <f>G68+H68+I68+J68+K68</f>
        <v>258</v>
      </c>
    </row>
    <row r="69" spans="1:17">
      <c r="A69" s="4" t="s">
        <v>53</v>
      </c>
      <c r="B69" s="4" t="s">
        <v>67</v>
      </c>
      <c r="C69" s="5">
        <v>578</v>
      </c>
      <c r="D69" s="6" t="s">
        <v>30</v>
      </c>
      <c r="E69" s="4" t="s">
        <v>65</v>
      </c>
      <c r="F69" s="5">
        <v>60</v>
      </c>
      <c r="G69" s="8">
        <v>60</v>
      </c>
      <c r="H69" s="8">
        <v>60</v>
      </c>
      <c r="I69" s="5">
        <v>60</v>
      </c>
      <c r="J69" s="5">
        <v>60</v>
      </c>
      <c r="K69" s="5">
        <v>18</v>
      </c>
      <c r="L69" s="5">
        <v>60</v>
      </c>
      <c r="M69" s="5"/>
      <c r="N69" s="5"/>
      <c r="O69" s="8">
        <v>60</v>
      </c>
      <c r="P69" s="12">
        <f>SUM(F69:O69)</f>
        <v>438</v>
      </c>
      <c r="Q69">
        <f>G69+H69+I69+J69+K69</f>
        <v>258</v>
      </c>
    </row>
    <row r="70" spans="1:17">
      <c r="A70" s="4" t="s">
        <v>211</v>
      </c>
      <c r="B70" s="4" t="s">
        <v>68</v>
      </c>
      <c r="C70" s="5">
        <v>792</v>
      </c>
      <c r="D70" s="6"/>
      <c r="E70" s="4" t="s">
        <v>65</v>
      </c>
      <c r="F70" s="5">
        <v>60</v>
      </c>
      <c r="G70" s="8">
        <v>60</v>
      </c>
      <c r="H70" s="8">
        <v>60</v>
      </c>
      <c r="I70" s="5">
        <v>60</v>
      </c>
      <c r="J70" s="5">
        <v>60</v>
      </c>
      <c r="K70" s="5">
        <v>19</v>
      </c>
      <c r="L70" s="5">
        <v>60</v>
      </c>
      <c r="M70" s="4"/>
      <c r="N70" s="4"/>
      <c r="O70" s="8">
        <v>60</v>
      </c>
      <c r="P70" s="12">
        <f>SUM(F70:O70)</f>
        <v>439</v>
      </c>
      <c r="Q70">
        <f>G70+H70+I70+J70+K70</f>
        <v>259</v>
      </c>
    </row>
    <row r="71" spans="1:17">
      <c r="A71" s="4" t="s">
        <v>213</v>
      </c>
      <c r="B71" s="4" t="s">
        <v>2</v>
      </c>
      <c r="C71" s="5">
        <v>683</v>
      </c>
      <c r="D71" s="6"/>
      <c r="E71" s="4" t="s">
        <v>11</v>
      </c>
      <c r="F71" s="5">
        <v>60</v>
      </c>
      <c r="G71" s="8">
        <v>60</v>
      </c>
      <c r="H71" s="8">
        <v>60</v>
      </c>
      <c r="I71" s="5">
        <v>60</v>
      </c>
      <c r="J71" s="5">
        <v>60</v>
      </c>
      <c r="K71" s="5">
        <v>21</v>
      </c>
      <c r="L71" s="5">
        <v>60</v>
      </c>
      <c r="M71" s="4"/>
      <c r="N71" s="4"/>
      <c r="O71" s="8">
        <v>60</v>
      </c>
      <c r="P71" s="12">
        <f>SUM(F71:O71)</f>
        <v>441</v>
      </c>
      <c r="Q71">
        <f>G71+H71+I71+J71+K71</f>
        <v>261</v>
      </c>
    </row>
    <row r="72" spans="1:17">
      <c r="A72" s="4" t="s">
        <v>76</v>
      </c>
      <c r="B72" s="4" t="s">
        <v>77</v>
      </c>
      <c r="C72" s="5">
        <v>43</v>
      </c>
      <c r="D72" s="6" t="s">
        <v>33</v>
      </c>
      <c r="E72" s="4" t="s">
        <v>65</v>
      </c>
      <c r="F72" s="5">
        <v>60</v>
      </c>
      <c r="G72" s="8">
        <v>60</v>
      </c>
      <c r="H72" s="8">
        <v>60</v>
      </c>
      <c r="I72" s="5">
        <v>60</v>
      </c>
      <c r="J72" s="5">
        <v>60</v>
      </c>
      <c r="K72" s="5">
        <v>23</v>
      </c>
      <c r="L72" s="5">
        <v>60</v>
      </c>
      <c r="M72" s="5"/>
      <c r="N72" s="5"/>
      <c r="O72" s="8">
        <v>60</v>
      </c>
      <c r="P72" s="12">
        <f>SUM(F72:O72)</f>
        <v>443</v>
      </c>
      <c r="Q72">
        <f>G72+H72+I72+J72+K72</f>
        <v>263</v>
      </c>
    </row>
    <row r="73" spans="1:17">
      <c r="A73" s="4" t="s">
        <v>81</v>
      </c>
      <c r="B73" s="4" t="s">
        <v>49</v>
      </c>
      <c r="C73" s="5">
        <v>89</v>
      </c>
      <c r="D73" s="6" t="s">
        <v>30</v>
      </c>
      <c r="E73" s="4" t="s">
        <v>21</v>
      </c>
      <c r="F73" s="5">
        <v>60</v>
      </c>
      <c r="G73" s="8">
        <v>60</v>
      </c>
      <c r="H73" s="8">
        <v>60</v>
      </c>
      <c r="I73" s="5">
        <v>24</v>
      </c>
      <c r="J73" s="5">
        <v>60</v>
      </c>
      <c r="K73" s="5">
        <v>60</v>
      </c>
      <c r="L73" s="5">
        <v>60</v>
      </c>
      <c r="M73" s="5"/>
      <c r="N73" s="5"/>
      <c r="O73" s="8">
        <v>60</v>
      </c>
      <c r="P73" s="12">
        <f>SUM(F73:O73)</f>
        <v>444</v>
      </c>
      <c r="Q73">
        <f>G73+H73+I73+J73+K73</f>
        <v>264</v>
      </c>
    </row>
    <row r="74" spans="1:17">
      <c r="A74" s="4" t="s">
        <v>178</v>
      </c>
      <c r="B74" s="4" t="s">
        <v>16</v>
      </c>
      <c r="C74" s="5">
        <v>708</v>
      </c>
      <c r="D74" s="6" t="s">
        <v>33</v>
      </c>
      <c r="E74" s="4"/>
      <c r="F74" s="5">
        <v>32</v>
      </c>
      <c r="G74" s="8">
        <v>60</v>
      </c>
      <c r="H74" s="8">
        <v>60</v>
      </c>
      <c r="I74" s="5">
        <v>60</v>
      </c>
      <c r="J74" s="5">
        <v>60</v>
      </c>
      <c r="K74" s="5">
        <v>60</v>
      </c>
      <c r="L74" s="5">
        <v>60</v>
      </c>
      <c r="M74" s="5"/>
      <c r="N74" s="5"/>
      <c r="O74" s="8">
        <v>60</v>
      </c>
      <c r="P74" s="12">
        <f>SUM(F74:O74)</f>
        <v>452</v>
      </c>
      <c r="Q74">
        <f>F74+G74+I74++J74+K74</f>
        <v>272</v>
      </c>
    </row>
    <row r="75" spans="1:17">
      <c r="A75" s="4" t="s">
        <v>155</v>
      </c>
      <c r="B75" s="4" t="s">
        <v>100</v>
      </c>
      <c r="C75" s="5">
        <v>76</v>
      </c>
      <c r="D75" s="6" t="s">
        <v>30</v>
      </c>
      <c r="E75" s="4" t="s">
        <v>21</v>
      </c>
      <c r="F75" s="5">
        <v>60</v>
      </c>
      <c r="G75" s="8">
        <v>60</v>
      </c>
      <c r="H75" s="8">
        <v>60</v>
      </c>
      <c r="I75" s="5">
        <v>60</v>
      </c>
      <c r="J75" s="5">
        <v>60</v>
      </c>
      <c r="K75" s="5">
        <v>60</v>
      </c>
      <c r="L75" s="5">
        <v>60</v>
      </c>
      <c r="M75" s="5"/>
      <c r="N75" s="5"/>
      <c r="O75" s="5">
        <v>60</v>
      </c>
      <c r="P75" s="12">
        <f>SUM(F75:O75)</f>
        <v>480</v>
      </c>
    </row>
    <row r="76" spans="1:17">
      <c r="A76" s="4" t="s">
        <v>35</v>
      </c>
      <c r="B76" s="4" t="s">
        <v>34</v>
      </c>
      <c r="C76" s="5">
        <v>720</v>
      </c>
      <c r="D76" s="6" t="s">
        <v>31</v>
      </c>
      <c r="E76" s="4" t="s">
        <v>21</v>
      </c>
      <c r="F76" s="5">
        <v>60</v>
      </c>
      <c r="G76" s="8">
        <v>60</v>
      </c>
      <c r="H76" s="8">
        <v>60</v>
      </c>
      <c r="I76" s="5">
        <v>60</v>
      </c>
      <c r="J76" s="5">
        <v>60</v>
      </c>
      <c r="K76" s="5">
        <v>60</v>
      </c>
      <c r="L76" s="5">
        <v>60</v>
      </c>
      <c r="M76" s="5"/>
      <c r="N76" s="5"/>
      <c r="O76" s="5">
        <v>60</v>
      </c>
      <c r="P76" s="12">
        <f>SUM(F76:O76)</f>
        <v>480</v>
      </c>
    </row>
    <row r="77" spans="1:17">
      <c r="A77" s="4" t="s">
        <v>125</v>
      </c>
      <c r="B77" s="4" t="s">
        <v>26</v>
      </c>
      <c r="C77" s="5">
        <v>73</v>
      </c>
      <c r="D77" s="6" t="s">
        <v>30</v>
      </c>
      <c r="E77" s="4" t="s">
        <v>129</v>
      </c>
      <c r="F77" s="5">
        <v>60</v>
      </c>
      <c r="G77" s="8">
        <v>60</v>
      </c>
      <c r="H77" s="8">
        <v>60</v>
      </c>
      <c r="I77" s="5">
        <v>60</v>
      </c>
      <c r="J77" s="5">
        <v>60</v>
      </c>
      <c r="K77" s="5">
        <v>60</v>
      </c>
      <c r="L77" s="5">
        <v>60</v>
      </c>
      <c r="M77" s="5"/>
      <c r="N77" s="5"/>
      <c r="O77" s="5">
        <v>60</v>
      </c>
      <c r="P77" s="12">
        <f>SUM(F77:O77)</f>
        <v>480</v>
      </c>
    </row>
    <row r="78" spans="1:17">
      <c r="A78" s="4" t="s">
        <v>106</v>
      </c>
      <c r="B78" s="4" t="s">
        <v>37</v>
      </c>
      <c r="C78" s="5">
        <v>593</v>
      </c>
      <c r="D78" s="6" t="s">
        <v>32</v>
      </c>
      <c r="E78" s="4" t="s">
        <v>7</v>
      </c>
      <c r="F78" s="5">
        <v>60</v>
      </c>
      <c r="G78" s="8">
        <v>60</v>
      </c>
      <c r="H78" s="8">
        <v>60</v>
      </c>
      <c r="I78" s="5">
        <v>60</v>
      </c>
      <c r="J78" s="5">
        <v>60</v>
      </c>
      <c r="K78" s="5">
        <v>60</v>
      </c>
      <c r="L78" s="5">
        <v>60</v>
      </c>
      <c r="M78" s="5"/>
      <c r="N78" s="5"/>
      <c r="O78" s="5">
        <v>60</v>
      </c>
      <c r="P78" s="12">
        <f>SUM(F78:O78)</f>
        <v>480</v>
      </c>
    </row>
    <row r="79" spans="1:17">
      <c r="A79" s="4" t="s">
        <v>140</v>
      </c>
      <c r="B79" s="4" t="s">
        <v>141</v>
      </c>
      <c r="C79" s="5">
        <v>45</v>
      </c>
      <c r="D79" s="6" t="s">
        <v>32</v>
      </c>
      <c r="E79" s="4" t="s">
        <v>142</v>
      </c>
      <c r="F79" s="5">
        <v>60</v>
      </c>
      <c r="G79" s="8">
        <v>60</v>
      </c>
      <c r="H79" s="8">
        <v>60</v>
      </c>
      <c r="I79" s="5">
        <v>60</v>
      </c>
      <c r="J79" s="5">
        <v>60</v>
      </c>
      <c r="K79" s="5">
        <v>60</v>
      </c>
      <c r="L79" s="5">
        <v>60</v>
      </c>
      <c r="M79" s="5"/>
      <c r="N79" s="5"/>
      <c r="O79" s="5">
        <v>60</v>
      </c>
      <c r="P79" s="12">
        <f>SUM(F79:O79)</f>
        <v>480</v>
      </c>
    </row>
    <row r="80" spans="1:17">
      <c r="A80" s="4" t="s">
        <v>162</v>
      </c>
      <c r="B80" s="4" t="s">
        <v>49</v>
      </c>
      <c r="C80" s="5">
        <v>161</v>
      </c>
      <c r="D80" s="6" t="s">
        <v>33</v>
      </c>
      <c r="E80" s="4" t="s">
        <v>27</v>
      </c>
      <c r="F80" s="5">
        <v>60</v>
      </c>
      <c r="G80" s="8">
        <v>60</v>
      </c>
      <c r="H80" s="8">
        <v>60</v>
      </c>
      <c r="I80" s="5">
        <v>60</v>
      </c>
      <c r="J80" s="5">
        <v>60</v>
      </c>
      <c r="K80" s="5">
        <v>60</v>
      </c>
      <c r="L80" s="5">
        <v>60</v>
      </c>
      <c r="M80" s="5"/>
      <c r="N80" s="5"/>
      <c r="O80" s="5">
        <v>60</v>
      </c>
      <c r="P80" s="12">
        <f>SUM(F80:O80)</f>
        <v>480</v>
      </c>
    </row>
    <row r="81" spans="1:16">
      <c r="A81" s="4" t="s">
        <v>152</v>
      </c>
      <c r="B81" s="4" t="s">
        <v>153</v>
      </c>
      <c r="C81" s="5">
        <v>11</v>
      </c>
      <c r="D81" s="8" t="s">
        <v>154</v>
      </c>
      <c r="E81" s="4" t="s">
        <v>11</v>
      </c>
      <c r="F81" s="5">
        <v>60</v>
      </c>
      <c r="G81" s="8">
        <v>60</v>
      </c>
      <c r="H81" s="8">
        <v>60</v>
      </c>
      <c r="I81" s="5">
        <v>60</v>
      </c>
      <c r="J81" s="5">
        <v>60</v>
      </c>
      <c r="K81" s="5">
        <v>60</v>
      </c>
      <c r="L81" s="5">
        <v>60</v>
      </c>
      <c r="M81" s="5"/>
      <c r="N81" s="5"/>
      <c r="O81" s="5">
        <v>60</v>
      </c>
      <c r="P81" s="12">
        <f>SUM(F81:O81)</f>
        <v>480</v>
      </c>
    </row>
    <row r="82" spans="1:16">
      <c r="A82" s="4" t="s">
        <v>96</v>
      </c>
      <c r="B82" s="4" t="s">
        <v>97</v>
      </c>
      <c r="C82" s="5">
        <v>707</v>
      </c>
      <c r="D82" s="8" t="s">
        <v>98</v>
      </c>
      <c r="E82" s="4" t="s">
        <v>99</v>
      </c>
      <c r="F82" s="5">
        <v>60</v>
      </c>
      <c r="G82" s="8">
        <v>60</v>
      </c>
      <c r="H82" s="8">
        <v>60</v>
      </c>
      <c r="I82" s="5">
        <v>60</v>
      </c>
      <c r="J82" s="5">
        <v>60</v>
      </c>
      <c r="K82" s="5">
        <v>60</v>
      </c>
      <c r="L82" s="5">
        <v>60</v>
      </c>
      <c r="M82" s="5"/>
      <c r="N82" s="5"/>
      <c r="O82" s="5">
        <v>60</v>
      </c>
      <c r="P82" s="12">
        <f>SUM(F82:O82)</f>
        <v>480</v>
      </c>
    </row>
    <row r="83" spans="1:16">
      <c r="A83" s="4" t="s">
        <v>88</v>
      </c>
      <c r="B83" s="4" t="s">
        <v>89</v>
      </c>
      <c r="C83" s="5">
        <v>696</v>
      </c>
      <c r="D83" s="8"/>
      <c r="E83" s="4" t="s">
        <v>84</v>
      </c>
      <c r="F83" s="5">
        <v>60</v>
      </c>
      <c r="G83" s="8">
        <v>60</v>
      </c>
      <c r="H83" s="8">
        <v>60</v>
      </c>
      <c r="I83" s="5">
        <v>60</v>
      </c>
      <c r="J83" s="5">
        <v>60</v>
      </c>
      <c r="K83" s="5">
        <v>60</v>
      </c>
      <c r="L83" s="5">
        <v>60</v>
      </c>
      <c r="M83" s="5"/>
      <c r="N83" s="5"/>
      <c r="O83" s="5">
        <v>60</v>
      </c>
      <c r="P83" s="12">
        <f>SUM(F83:O83)</f>
        <v>480</v>
      </c>
    </row>
    <row r="84" spans="1:16">
      <c r="A84" s="4" t="s">
        <v>90</v>
      </c>
      <c r="B84" s="4" t="s">
        <v>43</v>
      </c>
      <c r="C84" s="5">
        <v>678</v>
      </c>
      <c r="D84" s="8"/>
      <c r="E84" s="4" t="s">
        <v>91</v>
      </c>
      <c r="F84" s="5">
        <v>60</v>
      </c>
      <c r="G84" s="8">
        <v>60</v>
      </c>
      <c r="H84" s="8">
        <v>60</v>
      </c>
      <c r="I84" s="5">
        <v>60</v>
      </c>
      <c r="J84" s="5">
        <v>60</v>
      </c>
      <c r="K84" s="5">
        <v>60</v>
      </c>
      <c r="L84" s="5">
        <v>60</v>
      </c>
      <c r="M84" s="5"/>
      <c r="N84" s="5"/>
      <c r="O84" s="5">
        <v>60</v>
      </c>
      <c r="P84" s="12">
        <f>SUM(F84:O84)</f>
        <v>480</v>
      </c>
    </row>
    <row r="85" spans="1:16">
      <c r="A85" s="4" t="s">
        <v>137</v>
      </c>
      <c r="B85" s="4" t="s">
        <v>109</v>
      </c>
      <c r="C85" s="5"/>
      <c r="D85" s="8" t="s">
        <v>30</v>
      </c>
      <c r="E85" s="4" t="s">
        <v>134</v>
      </c>
      <c r="F85" s="5">
        <v>60</v>
      </c>
      <c r="G85" s="8">
        <v>60</v>
      </c>
      <c r="H85" s="8">
        <v>60</v>
      </c>
      <c r="I85" s="5">
        <v>60</v>
      </c>
      <c r="J85" s="5">
        <v>60</v>
      </c>
      <c r="K85" s="5">
        <v>60</v>
      </c>
      <c r="L85" s="5">
        <v>60</v>
      </c>
      <c r="M85" s="5"/>
      <c r="N85" s="5"/>
      <c r="O85" s="5">
        <v>60</v>
      </c>
      <c r="P85" s="12">
        <f>SUM(F85:O85)</f>
        <v>480</v>
      </c>
    </row>
    <row r="86" spans="1:16">
      <c r="A86" s="4" t="s">
        <v>156</v>
      </c>
      <c r="B86" s="4" t="s">
        <v>126</v>
      </c>
      <c r="C86" s="5">
        <v>28</v>
      </c>
      <c r="D86" s="8" t="s">
        <v>32</v>
      </c>
      <c r="E86" s="4" t="s">
        <v>157</v>
      </c>
      <c r="F86" s="5">
        <v>60</v>
      </c>
      <c r="G86" s="8">
        <v>60</v>
      </c>
      <c r="H86" s="8">
        <v>60</v>
      </c>
      <c r="I86" s="5">
        <v>60</v>
      </c>
      <c r="J86" s="5">
        <v>60</v>
      </c>
      <c r="K86" s="5">
        <v>60</v>
      </c>
      <c r="L86" s="5">
        <v>60</v>
      </c>
      <c r="M86" s="5"/>
      <c r="N86" s="5"/>
      <c r="O86" s="5">
        <v>60</v>
      </c>
      <c r="P86" s="12">
        <f>SUM(F86:O86)</f>
        <v>480</v>
      </c>
    </row>
    <row r="87" spans="1:16">
      <c r="A87" s="4" t="s">
        <v>101</v>
      </c>
      <c r="B87" s="4" t="s">
        <v>102</v>
      </c>
      <c r="C87" s="5">
        <v>715</v>
      </c>
      <c r="D87" s="8" t="s">
        <v>30</v>
      </c>
      <c r="E87" s="4" t="s">
        <v>103</v>
      </c>
      <c r="F87" s="5">
        <v>60</v>
      </c>
      <c r="G87" s="8">
        <v>60</v>
      </c>
      <c r="H87" s="8">
        <v>60</v>
      </c>
      <c r="I87" s="5">
        <v>60</v>
      </c>
      <c r="J87" s="5">
        <v>60</v>
      </c>
      <c r="K87" s="5">
        <v>60</v>
      </c>
      <c r="L87" s="5">
        <v>60</v>
      </c>
      <c r="M87" s="5"/>
      <c r="N87" s="5"/>
      <c r="O87" s="5">
        <v>60</v>
      </c>
      <c r="P87" s="12">
        <f>SUM(F87:O87)</f>
        <v>480</v>
      </c>
    </row>
    <row r="88" spans="1:16">
      <c r="A88" s="4" t="s">
        <v>104</v>
      </c>
      <c r="B88" s="4" t="s">
        <v>105</v>
      </c>
      <c r="C88" s="5">
        <v>37</v>
      </c>
      <c r="D88" s="8" t="s">
        <v>33</v>
      </c>
      <c r="E88" s="4" t="s">
        <v>24</v>
      </c>
      <c r="F88" s="5">
        <v>60</v>
      </c>
      <c r="G88" s="8">
        <v>60</v>
      </c>
      <c r="H88" s="8">
        <v>60</v>
      </c>
      <c r="I88" s="5">
        <v>60</v>
      </c>
      <c r="J88" s="5">
        <v>60</v>
      </c>
      <c r="K88" s="5">
        <v>60</v>
      </c>
      <c r="L88" s="5">
        <v>60</v>
      </c>
      <c r="M88" s="5"/>
      <c r="N88" s="5"/>
      <c r="O88" s="5">
        <v>60</v>
      </c>
      <c r="P88" s="12">
        <f>SUM(F88:O88)</f>
        <v>480</v>
      </c>
    </row>
    <row r="89" spans="1:16">
      <c r="A89" s="4" t="s">
        <v>50</v>
      </c>
      <c r="B89" s="4" t="s">
        <v>51</v>
      </c>
      <c r="C89" s="5">
        <v>53</v>
      </c>
      <c r="D89" s="8" t="s">
        <v>52</v>
      </c>
      <c r="E89" s="4" t="s">
        <v>21</v>
      </c>
      <c r="F89" s="5">
        <v>60</v>
      </c>
      <c r="G89" s="8">
        <v>60</v>
      </c>
      <c r="H89" s="8">
        <v>60</v>
      </c>
      <c r="I89" s="5">
        <v>60</v>
      </c>
      <c r="J89" s="5">
        <v>60</v>
      </c>
      <c r="K89" s="5">
        <v>60</v>
      </c>
      <c r="L89" s="5">
        <v>60</v>
      </c>
      <c r="M89" s="5"/>
      <c r="N89" s="5"/>
      <c r="O89" s="5">
        <v>60</v>
      </c>
      <c r="P89" s="12">
        <f>SUM(F89:O89)</f>
        <v>480</v>
      </c>
    </row>
    <row r="90" spans="1:16">
      <c r="A90" s="4" t="s">
        <v>148</v>
      </c>
      <c r="B90" s="4" t="s">
        <v>149</v>
      </c>
      <c r="C90" s="5">
        <v>499</v>
      </c>
      <c r="D90" s="8" t="s">
        <v>150</v>
      </c>
      <c r="E90" s="4" t="s">
        <v>151</v>
      </c>
      <c r="F90" s="5">
        <v>60</v>
      </c>
      <c r="G90" s="8">
        <v>60</v>
      </c>
      <c r="H90" s="8">
        <v>60</v>
      </c>
      <c r="I90" s="5">
        <v>60</v>
      </c>
      <c r="J90" s="5">
        <v>60</v>
      </c>
      <c r="K90" s="5">
        <v>60</v>
      </c>
      <c r="L90" s="5">
        <v>60</v>
      </c>
      <c r="M90" s="5"/>
      <c r="N90" s="5"/>
      <c r="O90" s="5">
        <v>60</v>
      </c>
      <c r="P90" s="12">
        <f>SUM(F90:O90)</f>
        <v>480</v>
      </c>
    </row>
    <row r="91" spans="1:16">
      <c r="A91" s="4" t="s">
        <v>110</v>
      </c>
      <c r="B91" s="4" t="s">
        <v>111</v>
      </c>
      <c r="C91" s="5">
        <v>14</v>
      </c>
      <c r="D91" s="8" t="s">
        <v>31</v>
      </c>
      <c r="E91" s="4" t="s">
        <v>112</v>
      </c>
      <c r="F91" s="5">
        <v>60</v>
      </c>
      <c r="G91" s="8">
        <v>60</v>
      </c>
      <c r="H91" s="8">
        <v>60</v>
      </c>
      <c r="I91" s="5">
        <v>60</v>
      </c>
      <c r="J91" s="5">
        <v>60</v>
      </c>
      <c r="K91" s="5">
        <v>60</v>
      </c>
      <c r="L91" s="5">
        <v>60</v>
      </c>
      <c r="M91" s="5"/>
      <c r="N91" s="5"/>
      <c r="O91" s="5">
        <v>60</v>
      </c>
      <c r="P91" s="12">
        <f>SUM(F91:O91)</f>
        <v>480</v>
      </c>
    </row>
    <row r="92" spans="1:16">
      <c r="A92" s="4" t="s">
        <v>61</v>
      </c>
      <c r="B92" s="4" t="s">
        <v>60</v>
      </c>
      <c r="C92" s="5">
        <v>4</v>
      </c>
      <c r="D92" s="8" t="s">
        <v>31</v>
      </c>
      <c r="E92" s="4" t="s">
        <v>118</v>
      </c>
      <c r="F92" s="5">
        <v>60</v>
      </c>
      <c r="G92" s="8">
        <v>60</v>
      </c>
      <c r="H92" s="8">
        <v>60</v>
      </c>
      <c r="I92" s="5">
        <v>60</v>
      </c>
      <c r="J92" s="5">
        <v>60</v>
      </c>
      <c r="K92" s="5">
        <v>60</v>
      </c>
      <c r="L92" s="5">
        <v>60</v>
      </c>
      <c r="M92" s="5"/>
      <c r="N92" s="5"/>
      <c r="O92" s="5">
        <v>60</v>
      </c>
      <c r="P92" s="12">
        <f>SUM(F92:O92)</f>
        <v>480</v>
      </c>
    </row>
    <row r="93" spans="1:16">
      <c r="A93" s="4" t="s">
        <v>72</v>
      </c>
      <c r="B93" s="4" t="s">
        <v>73</v>
      </c>
      <c r="C93" s="5">
        <v>91</v>
      </c>
      <c r="D93" s="8" t="s">
        <v>31</v>
      </c>
      <c r="E93" s="4" t="s">
        <v>71</v>
      </c>
      <c r="F93" s="5">
        <v>60</v>
      </c>
      <c r="G93" s="8">
        <v>60</v>
      </c>
      <c r="H93" s="8">
        <v>60</v>
      </c>
      <c r="I93" s="5">
        <v>60</v>
      </c>
      <c r="J93" s="5">
        <v>60</v>
      </c>
      <c r="K93" s="5">
        <v>60</v>
      </c>
      <c r="L93" s="5">
        <v>60</v>
      </c>
      <c r="M93" s="5"/>
      <c r="N93" s="5"/>
      <c r="O93" s="5">
        <v>60</v>
      </c>
      <c r="P93" s="12">
        <f>SUM(F93:O93)</f>
        <v>480</v>
      </c>
    </row>
    <row r="94" spans="1:16">
      <c r="A94" s="4" t="s">
        <v>119</v>
      </c>
      <c r="B94" s="4" t="s">
        <v>68</v>
      </c>
      <c r="C94" s="5">
        <v>722</v>
      </c>
      <c r="D94" s="8" t="s">
        <v>30</v>
      </c>
      <c r="E94" s="4" t="s">
        <v>120</v>
      </c>
      <c r="F94" s="5">
        <v>60</v>
      </c>
      <c r="G94" s="8">
        <v>60</v>
      </c>
      <c r="H94" s="8">
        <v>60</v>
      </c>
      <c r="I94" s="5">
        <v>60</v>
      </c>
      <c r="J94" s="5">
        <v>60</v>
      </c>
      <c r="K94" s="5">
        <v>60</v>
      </c>
      <c r="L94" s="5">
        <v>60</v>
      </c>
      <c r="M94" s="5"/>
      <c r="N94" s="5"/>
      <c r="O94" s="5">
        <v>60</v>
      </c>
      <c r="P94" s="12">
        <f>SUM(F94:O94)</f>
        <v>480</v>
      </c>
    </row>
    <row r="95" spans="1:16">
      <c r="A95" s="4" t="s">
        <v>80</v>
      </c>
      <c r="B95" s="4" t="s">
        <v>78</v>
      </c>
      <c r="C95" s="5">
        <v>654</v>
      </c>
      <c r="D95" s="8" t="s">
        <v>33</v>
      </c>
      <c r="E95" s="4" t="s">
        <v>79</v>
      </c>
      <c r="F95" s="5">
        <v>60</v>
      </c>
      <c r="G95" s="8">
        <v>60</v>
      </c>
      <c r="H95" s="8">
        <v>60</v>
      </c>
      <c r="I95" s="5">
        <v>60</v>
      </c>
      <c r="J95" s="5">
        <v>60</v>
      </c>
      <c r="K95" s="5">
        <v>60</v>
      </c>
      <c r="L95" s="5">
        <v>60</v>
      </c>
      <c r="M95" s="5"/>
      <c r="N95" s="5"/>
      <c r="O95" s="5">
        <v>60</v>
      </c>
      <c r="P95" s="12">
        <f>SUM(F95:O95)</f>
        <v>480</v>
      </c>
    </row>
    <row r="96" spans="1:16">
      <c r="A96" s="4" t="s">
        <v>125</v>
      </c>
      <c r="B96" s="4" t="s">
        <v>126</v>
      </c>
      <c r="C96" s="5">
        <v>424</v>
      </c>
      <c r="D96" s="8" t="s">
        <v>32</v>
      </c>
      <c r="E96" s="4" t="s">
        <v>127</v>
      </c>
      <c r="F96" s="5">
        <v>60</v>
      </c>
      <c r="G96" s="8">
        <v>60</v>
      </c>
      <c r="H96" s="8">
        <v>60</v>
      </c>
      <c r="I96" s="5">
        <v>60</v>
      </c>
      <c r="J96" s="5">
        <v>60</v>
      </c>
      <c r="K96" s="5">
        <v>60</v>
      </c>
      <c r="L96" s="5">
        <v>60</v>
      </c>
      <c r="M96" s="5"/>
      <c r="N96" s="5"/>
      <c r="O96" s="5">
        <v>60</v>
      </c>
      <c r="P96" s="12">
        <f>SUM(F96:O96)</f>
        <v>480</v>
      </c>
    </row>
  </sheetData>
  <sortState ref="A2:Q96">
    <sortCondition ref="Q2:Q96"/>
  </sortState>
  <pageMargins left="0.25" right="0.25" top="0.75" bottom="0.75" header="0.3" footer="0.3"/>
  <pageSetup paperSize="9" scale="45"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8A72F-87BF-4717-9350-26DBD4993117}">
  <dimension ref="A1:A23"/>
  <sheetViews>
    <sheetView workbookViewId="0">
      <selection activeCell="A10" sqref="A10"/>
    </sheetView>
  </sheetViews>
  <sheetFormatPr baseColWidth="10" defaultColWidth="8.83203125" defaultRowHeight="15"/>
  <cols>
    <col min="1" max="1" width="60" customWidth="1"/>
  </cols>
  <sheetData>
    <row r="1" spans="1:1">
      <c r="A1" s="13" t="s">
        <v>216</v>
      </c>
    </row>
    <row r="2" spans="1:1">
      <c r="A2" s="14"/>
    </row>
    <row r="3" spans="1:1">
      <c r="A3" s="14" t="s">
        <v>217</v>
      </c>
    </row>
    <row r="4" spans="1:1">
      <c r="A4" s="14"/>
    </row>
    <row r="5" spans="1:1">
      <c r="A5" s="13" t="s">
        <v>218</v>
      </c>
    </row>
    <row r="6" spans="1:1">
      <c r="A6" s="14"/>
    </row>
    <row r="7" spans="1:1">
      <c r="A7" s="13" t="s">
        <v>219</v>
      </c>
    </row>
    <row r="8" spans="1:1">
      <c r="A8" s="14" t="s">
        <v>220</v>
      </c>
    </row>
    <row r="9" spans="1:1">
      <c r="A9" s="15" t="s">
        <v>221</v>
      </c>
    </row>
    <row r="10" spans="1:1">
      <c r="A10" s="15" t="s">
        <v>222</v>
      </c>
    </row>
    <row r="11" spans="1:1">
      <c r="A11" s="15" t="s">
        <v>223</v>
      </c>
    </row>
    <row r="12" spans="1:1">
      <c r="A12" s="15" t="s">
        <v>224</v>
      </c>
    </row>
    <row r="13" spans="1:1">
      <c r="A13" s="14"/>
    </row>
    <row r="14" spans="1:1">
      <c r="A14" s="13" t="s">
        <v>225</v>
      </c>
    </row>
    <row r="15" spans="1:1">
      <c r="A15" s="16" t="s">
        <v>226</v>
      </c>
    </row>
    <row r="16" spans="1:1">
      <c r="A16" s="16" t="s">
        <v>227</v>
      </c>
    </row>
    <row r="17" spans="1:1">
      <c r="A17" s="16" t="s">
        <v>228</v>
      </c>
    </row>
    <row r="18" spans="1:1">
      <c r="A18" s="16" t="s">
        <v>229</v>
      </c>
    </row>
    <row r="19" spans="1:1">
      <c r="A19" s="16" t="s">
        <v>230</v>
      </c>
    </row>
    <row r="20" spans="1:1">
      <c r="A20" s="16" t="s">
        <v>231</v>
      </c>
    </row>
    <row r="21" spans="1:1">
      <c r="A21" s="13"/>
    </row>
    <row r="22" spans="1:1">
      <c r="A22" s="13" t="s">
        <v>232</v>
      </c>
    </row>
    <row r="23" spans="1:1">
      <c r="A23" s="17" t="s">
        <v>233</v>
      </c>
    </row>
  </sheetData>
  <hyperlinks>
    <hyperlink ref="A23" r:id="rId1" display="http://finnuk.org.uk/" xr:uid="{8B16741E-4CE0-44FE-86EA-607F5F705AF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TT Results 22</vt:lpstr>
      <vt:lpstr>Rules </vt:lpstr>
      <vt:lpstr>'Rules '!_Hlk534312518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Hughes</dc:creator>
  <cp:lastModifiedBy>John Heyes</cp:lastModifiedBy>
  <cp:lastPrinted>2021-10-08T21:52:18Z</cp:lastPrinted>
  <dcterms:created xsi:type="dcterms:W3CDTF">2021-06-28T19:45:25Z</dcterms:created>
  <dcterms:modified xsi:type="dcterms:W3CDTF">2022-10-10T20:12:59Z</dcterms:modified>
</cp:coreProperties>
</file>